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Sistemas\"/>
    </mc:Choice>
  </mc:AlternateContent>
  <xr:revisionPtr revIDLastSave="0" documentId="13_ncr:1_{DB7E3227-64CF-4F5C-8C7C-3BF2E8240A31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0" r:id="rId2"/>
    <sheet name="SUPERVISOR SISTEMAS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'SUPERVISOR SISTEMAS'!$S$9:$W$32</definedName>
    <definedName name="_xlnm.Print_Area" localSheetId="3">'MAPA DE PROCESOS 2020'!$A$1:$D$44</definedName>
    <definedName name="_xlnm.Print_Area" localSheetId="2">'SUPERVISOR SISTEMAS'!$A$1:$AF$54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8" i="27" l="1"/>
  <c r="AE28" i="27" s="1"/>
  <c r="AF28" i="27" s="1"/>
  <c r="O28" i="27"/>
  <c r="Q28" i="27" s="1"/>
  <c r="AC27" i="27"/>
  <c r="AE27" i="27" s="1"/>
  <c r="O27" i="27"/>
  <c r="Q27" i="27" s="1"/>
  <c r="AC26" i="27"/>
  <c r="AE26" i="27" s="1"/>
  <c r="O25" i="27"/>
  <c r="Q25" i="27" s="1"/>
  <c r="AC18" i="27" l="1"/>
  <c r="AE18" i="27" s="1"/>
  <c r="AF18" i="27" s="1"/>
  <c r="O18" i="27"/>
  <c r="Q18" i="27" s="1"/>
  <c r="R18" i="27" s="1"/>
  <c r="AE17" i="27"/>
  <c r="AF17" i="27" s="1"/>
  <c r="AC17" i="27"/>
  <c r="O17" i="27"/>
  <c r="Q17" i="27" s="1"/>
  <c r="R17" i="27" s="1"/>
  <c r="AC16" i="27"/>
  <c r="AE16" i="27" s="1"/>
  <c r="AF16" i="27" s="1"/>
  <c r="O16" i="27"/>
  <c r="Q16" i="27" s="1"/>
  <c r="R16" i="27" s="1"/>
  <c r="AC15" i="27"/>
  <c r="AE15" i="27" s="1"/>
  <c r="AF15" i="27" s="1"/>
  <c r="O15" i="27"/>
  <c r="Q15" i="27" s="1"/>
  <c r="R15" i="27" s="1"/>
  <c r="AC14" i="27"/>
  <c r="AE14" i="27" s="1"/>
  <c r="AF14" i="27" s="1"/>
  <c r="O14" i="27"/>
  <c r="Q14" i="27" s="1"/>
  <c r="R14" i="27" s="1"/>
  <c r="AC13" i="27"/>
  <c r="AE13" i="27" s="1"/>
  <c r="AF13" i="27" s="1"/>
  <c r="O13" i="27"/>
  <c r="Q13" i="27" s="1"/>
  <c r="R13" i="27" s="1"/>
  <c r="AC12" i="27"/>
  <c r="AE12" i="27" s="1"/>
  <c r="AF12" i="27" s="1"/>
  <c r="O12" i="27"/>
  <c r="Q12" i="27" s="1"/>
  <c r="R12" i="27" s="1"/>
  <c r="AC11" i="27"/>
  <c r="AE11" i="27" s="1"/>
  <c r="AF11" i="27" s="1"/>
  <c r="O11" i="27"/>
  <c r="Q11" i="27" s="1"/>
  <c r="R11" i="27" s="1"/>
  <c r="AC10" i="27"/>
  <c r="AE10" i="27" s="1"/>
  <c r="AF10" i="27" s="1"/>
  <c r="O10" i="27"/>
  <c r="Q10" i="27" s="1"/>
  <c r="R10" i="27" s="1"/>
  <c r="AC32" i="27" l="1"/>
  <c r="AE32" i="27" s="1"/>
  <c r="AF32" i="27" s="1"/>
  <c r="O32" i="27"/>
  <c r="Q32" i="27" s="1"/>
  <c r="R32" i="27" s="1"/>
  <c r="AC31" i="27"/>
  <c r="AE31" i="27" s="1"/>
  <c r="AF31" i="27" s="1"/>
  <c r="O31" i="27"/>
  <c r="Q31" i="27" s="1"/>
  <c r="R31" i="27" s="1"/>
  <c r="AC30" i="27"/>
  <c r="AE30" i="27" s="1"/>
  <c r="AF30" i="27" s="1"/>
  <c r="O30" i="27"/>
  <c r="Q30" i="27" s="1"/>
  <c r="R30" i="27" s="1"/>
  <c r="AC29" i="27"/>
  <c r="AE29" i="27" s="1"/>
  <c r="AF29" i="27" s="1"/>
  <c r="O29" i="27"/>
  <c r="Q29" i="27" s="1"/>
  <c r="R29" i="27" s="1"/>
  <c r="R28" i="27"/>
  <c r="AF27" i="27"/>
  <c r="R27" i="27"/>
  <c r="AF26" i="27"/>
  <c r="O26" i="27"/>
  <c r="Q26" i="27" s="1"/>
  <c r="R26" i="27" s="1"/>
  <c r="AC25" i="27"/>
  <c r="AE25" i="27" s="1"/>
  <c r="AF25" i="27" s="1"/>
  <c r="R25" i="27"/>
  <c r="AC24" i="27" l="1"/>
  <c r="AE24" i="27" s="1"/>
  <c r="AF24" i="27" s="1"/>
  <c r="O24" i="27"/>
  <c r="Q24" i="27" s="1"/>
  <c r="R24" i="27" s="1"/>
  <c r="AC23" i="27"/>
  <c r="AE23" i="27" s="1"/>
  <c r="AF23" i="27" s="1"/>
  <c r="O23" i="27"/>
  <c r="Q23" i="27" s="1"/>
  <c r="R23" i="27" s="1"/>
  <c r="AC22" i="27"/>
  <c r="AE22" i="27" s="1"/>
  <c r="AF22" i="27" s="1"/>
  <c r="O22" i="27"/>
  <c r="Q22" i="27" s="1"/>
  <c r="R22" i="27" s="1"/>
  <c r="AC21" i="27"/>
  <c r="AE21" i="27" s="1"/>
  <c r="AF21" i="27" s="1"/>
  <c r="O21" i="27"/>
  <c r="Q21" i="27" s="1"/>
  <c r="R21" i="27" s="1"/>
  <c r="AC20" i="27"/>
  <c r="AE20" i="27" s="1"/>
  <c r="AF20" i="27" s="1"/>
  <c r="O20" i="27"/>
  <c r="Q20" i="27" s="1"/>
  <c r="R20" i="27" s="1"/>
  <c r="AC19" i="27"/>
  <c r="AE19" i="27" s="1"/>
  <c r="AF19" i="27" s="1"/>
  <c r="O19" i="27"/>
  <c r="Q19" i="27" s="1"/>
  <c r="R19" i="27" s="1"/>
</calcChain>
</file>

<file path=xl/sharedStrings.xml><?xml version="1.0" encoding="utf-8"?>
<sst xmlns="http://schemas.openxmlformats.org/spreadsheetml/2006/main" count="444" uniqueCount="258">
  <si>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</si>
  <si>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</si>
  <si>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</si>
  <si>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</si>
  <si>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</si>
  <si>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</si>
  <si>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</si>
  <si>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</si>
  <si>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</si>
  <si>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</si>
  <si>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</si>
  <si>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</si>
  <si>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</si>
  <si>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</si>
  <si>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</si>
  <si>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</si>
  <si>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</si>
  <si>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</si>
  <si>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</si>
  <si>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</si>
  <si>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</si>
  <si>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</si>
  <si>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</si>
  <si>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</si>
  <si>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</si>
  <si>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</si>
  <si>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</si>
  <si>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</si>
  <si>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</si>
  <si>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</si>
  <si>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</si>
  <si>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</si>
  <si>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</si>
  <si>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</si>
  <si>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</si>
  <si>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</si>
  <si>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</si>
  <si>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</si>
  <si>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</si>
  <si>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</si>
  <si>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</si>
  <si>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</si>
  <si>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</si>
  <si>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</si>
  <si>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</si>
  <si>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</si>
  <si>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</si>
  <si>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</si>
  <si>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</si>
  <si>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</si>
  <si>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</si>
  <si>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</si>
  <si>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</si>
  <si>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</si>
  <si>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</si>
  <si>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</si>
  <si>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</si>
  <si>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</si>
  <si>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</si>
  <si>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</si>
  <si>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</si>
  <si>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</si>
  <si>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</si>
  <si>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</si>
  <si>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</si>
  <si>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</si>
  <si>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</si>
  <si>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</si>
  <si>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</si>
  <si>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</si>
  <si>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</si>
  <si>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</si>
  <si>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</si>
  <si>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</si>
  <si>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</si>
  <si>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</si>
  <si>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</si>
  <si>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</si>
  <si>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</si>
  <si>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</si>
  <si>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</si>
  <si>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</si>
  <si>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</si>
  <si>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</si>
  <si>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</si>
  <si>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</si>
  <si>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</si>
  <si>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</si>
  <si>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</si>
  <si>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</si>
  <si>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</si>
  <si>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</si>
  <si>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</si>
  <si>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</si>
  <si>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</si>
  <si>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</si>
  <si>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</si>
  <si>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</si>
  <si>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</si>
  <si>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</si>
  <si>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</si>
  <si>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</si>
  <si>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</si>
  <si>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</si>
  <si>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</si>
  <si>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</si>
  <si>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</si>
  <si>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</si>
  <si>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</si>
  <si>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</si>
  <si>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</si>
  <si>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</si>
  <si>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</si>
  <si>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</si>
  <si>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</si>
  <si>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</si>
  <si>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</si>
  <si>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</si>
  <si>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</si>
  <si>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</si>
  <si>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</si>
  <si>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</si>
  <si>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</si>
  <si>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</si>
  <si>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</si>
  <si>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</si>
  <si>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Tolerable   5 - 8</t>
  </si>
  <si>
    <t>Trivial           4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</si>
  <si>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</si>
  <si>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</si>
  <si>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</si>
  <si>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</si>
  <si>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</si>
  <si>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</si>
  <si>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No se necesita adoptar ninguna acción.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</si>
  <si>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</si>
  <si>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</si>
  <si>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</si>
  <si>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</si>
  <si>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</si>
  <si>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</si>
  <si>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</si>
  <si>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R</t>
  </si>
  <si>
    <t>Inundaciones</t>
  </si>
  <si>
    <t>Sismos</t>
  </si>
  <si>
    <t>Tormentas eléctricas</t>
  </si>
  <si>
    <t>Contacto directo e indirecto con descarga eléctrica (Rayo)</t>
  </si>
  <si>
    <t>Contacto con fuego e inhalación de humo</t>
  </si>
  <si>
    <t>Caídas, aplastamiento por colapso de estructuras</t>
  </si>
  <si>
    <t>Lluvias intensas</t>
  </si>
  <si>
    <t>IDENTIFICACIÓN DE PELIGROS, EVALUACIÓN DE RIESGOS Y CONTROLES (IPERC)</t>
  </si>
  <si>
    <t>Sobreexposición al agua</t>
  </si>
  <si>
    <t>Elaborado por:</t>
  </si>
  <si>
    <t>FECHA DE ACTUALIZACIÓN</t>
  </si>
  <si>
    <t>PUESTO DE TRABAJO</t>
  </si>
  <si>
    <t>CODIGO</t>
  </si>
  <si>
    <t>VERSIÓN</t>
  </si>
  <si>
    <t>IPERC ELABORADO BAJO LA NORMA : RESOLUCIÓN MINISTERIALN°050-2013-TR - ANEXO 3 - METODO 2</t>
  </si>
  <si>
    <t>Moderado                                      9 - 17</t>
  </si>
  <si>
    <t>Tolerable           
 5 - 8</t>
  </si>
  <si>
    <t>Importante                             17 - 25</t>
  </si>
  <si>
    <t>Moderado               
9 - 16</t>
  </si>
  <si>
    <t>Tolerable              
5 - 8</t>
  </si>
  <si>
    <t>Intolerable                      
   25 - 37</t>
  </si>
  <si>
    <t>Importante          
17 - 24</t>
  </si>
  <si>
    <t>REQUISITOS LEGALES</t>
  </si>
  <si>
    <t>Ley 29783 - N° 005-2012-TR, Reglamento de Seguridad y Salud en el Trabajo.</t>
  </si>
  <si>
    <t>RIESGO ASOCIADO</t>
  </si>
  <si>
    <t>Equipos energizados e instalaciones eléctricas</t>
  </si>
  <si>
    <t>Cortocircuito, incendio</t>
  </si>
  <si>
    <t>Mobiliario de oficina: estantes, armarios, gabinetes</t>
  </si>
  <si>
    <t>Golpes</t>
  </si>
  <si>
    <t>Puertas y ventanas</t>
  </si>
  <si>
    <t>Atrapamiento, golpe</t>
  </si>
  <si>
    <t>Golpes, caída de objetos</t>
  </si>
  <si>
    <t>Pisos mojados</t>
  </si>
  <si>
    <t>Caída al mismo nivel</t>
  </si>
  <si>
    <t>Objetos debajo del escritorio</t>
  </si>
  <si>
    <t>Pantalla de visualización de datos</t>
  </si>
  <si>
    <t>Fatiga visual</t>
  </si>
  <si>
    <t>Sobreesfuerzo físico</t>
  </si>
  <si>
    <t>Contagio en el lugar de  trabajo generando  la enfermedad COVID-19</t>
  </si>
  <si>
    <t>TODAS LAS ACTIVIDADES</t>
  </si>
  <si>
    <t>Materiales y objetos almacenados encima de mobiliario.</t>
  </si>
  <si>
    <t>Revisado y aprobado por: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</si>
  <si>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
***    Personal con Riesgo de Procreación</t>
  </si>
  <si>
    <t>TIPO DE RIESGO S(Seguridad)/SO (Seguridad Ocupacional)</t>
  </si>
  <si>
    <t>SO</t>
  </si>
  <si>
    <t>GENERO</t>
  </si>
  <si>
    <t>RUC</t>
  </si>
  <si>
    <t>INDISTINTO</t>
  </si>
  <si>
    <t>TRASLADO A CAMPO</t>
  </si>
  <si>
    <t>Manejo de vehículo</t>
  </si>
  <si>
    <t>Vehículos en movimiento (bicicletas, carretas, motocicletas, camioneta, camiones, tractores y dumpers)</t>
  </si>
  <si>
    <t>Carreteras irregulares (baches, desniveles, cunetas y alcantarillas)</t>
  </si>
  <si>
    <t>Fuente: Realizar el mantenimiento de carreteras</t>
  </si>
  <si>
    <t>Posturas forzadas (permanecer sentado de manera prolongada, cuello inclinado)</t>
  </si>
  <si>
    <t>Movimientos repetitivos (extremidades superiores e inferiores)</t>
  </si>
  <si>
    <t>SARS-CoV-2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</si>
  <si>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</si>
  <si>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</si>
  <si>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</si>
  <si>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 xml:space="preserve">Evaluar cambio de puesto de trabajo.
Realizar controles periódicos y seguimiento.
</t>
  </si>
  <si>
    <t>Realización de actividades por trabajador en situación de discapacidad.(**)</t>
  </si>
  <si>
    <t>Exposición de actividades no adecuadas a personas en situación de discapacidad.</t>
  </si>
  <si>
    <r>
      <t xml:space="preserve">JEFATURA SST
</t>
    </r>
    <r>
      <rPr>
        <sz val="28"/>
        <rFont val="Arial"/>
        <family val="2"/>
      </rPr>
      <t>Cristian Villalobos Salas
(Supervisor SST)</t>
    </r>
  </si>
  <si>
    <t>TRABAJOS ADMINISTRATIVOS Y CAMPO</t>
  </si>
  <si>
    <t>Fuente: Mantenimiento de puertas, ventanas y accesorios</t>
  </si>
  <si>
    <t xml:space="preserve">Medio: Plan de emergencia. Conformación de la brigada de emergencia. Simulacros de emergencia. Persona: Dotación y capacitación a la brigada de emergencias. </t>
  </si>
  <si>
    <t>Medio: Plan de emergencia. Conformación de la brigada de emergencia. Simulacros de emergencia. Persona: Dotación y capacitación a la brigada de emergencias.</t>
  </si>
  <si>
    <t>Incendio</t>
  </si>
  <si>
    <t>TODAS LAS TAREAS</t>
  </si>
  <si>
    <t>ELECTRICO</t>
  </si>
  <si>
    <t>Fuente: Instalaciones eléctricas con puesta a tierra y monitoreo. Mantenimiento preventivo y correctivo de equipos eléctricos.</t>
  </si>
  <si>
    <t>Medio: Inspección periódica de equipos e instalaciones eléctricas. Instalación e inspección de extintores portátiles.
Persona: Capacitación en IPERC. Capacitación en el uso de extintores portátiles.</t>
  </si>
  <si>
    <t>Persona: Uso de zapatos de seguirdad</t>
  </si>
  <si>
    <t>LOCATIVO</t>
  </si>
  <si>
    <t>Medio: Inspección periodica de condiciones. Mantener los gabinetes cerrados.
Persona: Capacitación en orden y limpieza.</t>
  </si>
  <si>
    <t>Medio: Inspección periodica de condiciones. Abrir y cerrar puertas y ventanas con precaución.
Persona: Capacitación en orden y limpieza.</t>
  </si>
  <si>
    <t>Desnivel de piso</t>
  </si>
  <si>
    <t>Caída al mismo nivel por tropiezos</t>
  </si>
  <si>
    <t xml:space="preserve">Persona: Capacitación de uso correcto y cuidado de EPP,  Capacitación de IPERC. </t>
  </si>
  <si>
    <t>Persona: Uso de zapato o botas de seguridad con punta de acero y suela antideslizante.</t>
  </si>
  <si>
    <t>Persona: Capacitación en orden y limpieza.</t>
  </si>
  <si>
    <t xml:space="preserve">Medio: Mantener los pisos secos en todo momento Señalizar los pisos húmedos o mojados (para limpieza).
Persona: Capacitación en IPERC. </t>
  </si>
  <si>
    <t>Persona: Uso de zapatos de seguirdad antideslizantes</t>
  </si>
  <si>
    <t>Medio: No ubicar objetos debajo del escritorios que limiten el libre movimiento de los segmentos corporales.
Persona: Capacitación en orden y limpieza.</t>
  </si>
  <si>
    <t>DISERGONÓMICO</t>
  </si>
  <si>
    <t>Fuente: Implementación de mobiliario ergonómico</t>
  </si>
  <si>
    <t>Medio: Superficie de monitor en línea horizontal visual del usuario. Mantener una iluminación adecuada en el área. Cumplimiento del programa de monitoreo de agentes ocupacionales. 
Persona: Realizar pausas activas. Capacitación en ergonomía.
Exámenes médicos ocupacionales.</t>
  </si>
  <si>
    <t xml:space="preserve">Postura de trabajos prolongados en oficina </t>
  </si>
  <si>
    <t>MECANICO</t>
  </si>
  <si>
    <t>BIOLOGICO</t>
  </si>
  <si>
    <t>Tránsito de personas (peatones) y animales (mulas, perro, otros)</t>
  </si>
  <si>
    <t>Medio: Los conductores contarán con licencia de conducir correspondiente y pase interno vehicular. Revisión de pre-uso del vehículo. Respetar los avisos y señales de tránsitos ubicados en la plantación. Medición de la velocidad de circulación de los vehículos en la plantación (uso de velocímetro).
Persona: Descanso del conductor. Capacitación en manejo defensivo. Capacitación en IPERC.</t>
  </si>
  <si>
    <t>Fuente: Realizar el mantenimiento preventivo y correctivo del vehículo.</t>
  </si>
  <si>
    <t>Despiste, choque, volcadura, hundimiento</t>
  </si>
  <si>
    <t>Despiste, choque, caídas</t>
  </si>
  <si>
    <t>Choque, despiste, caídas, atropellamiento</t>
  </si>
  <si>
    <t>Persona: Toma de descansos programados. Pausas activas.</t>
  </si>
  <si>
    <t>Persona: Usar poncho impermebale, polo manga larga, pantalón, zapatos de seguridad</t>
  </si>
  <si>
    <t>FENÓMENOS NATURALES</t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</si>
  <si>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</si>
  <si>
    <t>Medio: Ambientes ventilados. Controlar el aforo de personas.</t>
  </si>
  <si>
    <t>OTROS</t>
  </si>
  <si>
    <t>PSICOSOCIAL</t>
  </si>
  <si>
    <t>Realizar controles periódicos y seguimiento.</t>
  </si>
  <si>
    <t>Medio: Plan de Vigilancia Prevención y Control COVID-19. Infografía de limpieza en equipos y ambientes de trabajo, señalización COVID-19.
Persona: Capacitación sobre prevención y factores de riesgo de COVID-19.</t>
  </si>
  <si>
    <t>TRABAJOS EN ESCRITORIO</t>
  </si>
  <si>
    <r>
      <t xml:space="preserve">GERENCIA DE OPERACIONES
</t>
    </r>
    <r>
      <rPr>
        <sz val="28"/>
        <rFont val="Arial"/>
        <family val="2"/>
      </rPr>
      <t>Jorge Luis Córdova Orozco
(Gerente de Operaciones)</t>
    </r>
  </si>
  <si>
    <t>SUPERVISOR DE SISTEMAS</t>
  </si>
  <si>
    <t>SISTEMAS</t>
  </si>
  <si>
    <t>Persona: Usar cinturón de seguridad.</t>
  </si>
  <si>
    <t>Gerente de Operaciones / SST</t>
  </si>
  <si>
    <t>INDUSTRIAS DEL SHANUSI S.A</t>
  </si>
  <si>
    <t>IP-IDSH-SST-078</t>
  </si>
  <si>
    <t>INDUSTRIAS DEL SHANUSI S.A. / RUC: 20450137821 / Extracción de aceite / Carretera Tarapoto-Yurimaguas - Fundo Shanusi - Yurimaguas - Loreto</t>
  </si>
  <si>
    <t>CSST
Jorge Luis Córdova Orozco
(Presidente de CSST)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</si>
</sst>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S/.&quot;\ * #,##0.00_);_(&quot;S/.&quot;\ * \(#,##0.00\);_(&quot;S/.&quot;\ 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26"/>
      <name val="Arial"/>
      <family val="2"/>
    </font>
    <font>
      <b/>
      <sz val="24"/>
      <name val="Arial"/>
      <family val="2"/>
    </font>
    <font>
      <sz val="22"/>
      <name val="Arial"/>
      <family val="2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b/>
      <sz val="72"/>
      <name val="Arial"/>
      <family val="2"/>
    </font>
    <font>
      <b/>
      <sz val="36"/>
      <color theme="1"/>
      <name val="Arial"/>
      <family val="2"/>
    </font>
    <font>
      <sz val="22"/>
      <color theme="1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  <font>
      <sz val="28"/>
      <color theme="1"/>
      <name val="Arial"/>
      <family val="2"/>
    </font>
    <font>
      <sz val="24"/>
      <color rgb="FF000000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b/>
      <sz val="28"/>
      <color theme="1"/>
      <name val="Arial"/>
      <family val="2"/>
    </font>
    <font>
      <sz val="24"/>
      <color theme="1"/>
      <name val="Calibri"/>
      <family val="2"/>
      <scheme val="minor"/>
    </font>
    <font>
      <sz val="3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45">
    <xf numFmtId="0" fontId="0" fillId="0" borderId="0" xfId="0"/>
    <xf numFmtId="0" fontId="1" fillId="0" borderId="0" xfId="1"/>
    <xf numFmtId="0" fontId="1" fillId="3" borderId="1" xfId="1" applyFill="1" applyBorder="1" applyAlignment="1">
      <alignment horizontal="center" vertical="center" wrapText="1"/>
    </xf>
    <xf numFmtId="0" fontId="1" fillId="0" borderId="4" xfId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Border="1"/>
    <xf numFmtId="0" fontId="1" fillId="0" borderId="5" xfId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5" borderId="0" xfId="4" applyFont="1" applyFill="1" applyAlignment="1">
      <alignment horizontal="center" vertical="center"/>
    </xf>
    <xf numFmtId="0" fontId="6" fillId="6" borderId="0" xfId="4" applyFont="1" applyFill="1" applyAlignment="1">
      <alignment horizontal="center" vertical="center"/>
    </xf>
    <xf numFmtId="0" fontId="6" fillId="7" borderId="0" xfId="4" applyFont="1" applyFill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4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10" fillId="11" borderId="3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3" fillId="14" borderId="22" xfId="0" applyFont="1" applyFill="1" applyBorder="1" applyAlignment="1">
      <alignment horizontal="center" vertical="center" wrapText="1"/>
    </xf>
    <xf numFmtId="0" fontId="13" fillId="15" borderId="2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textRotation="90" wrapText="1"/>
    </xf>
    <xf numFmtId="0" fontId="25" fillId="2" borderId="6" xfId="0" applyFont="1" applyFill="1" applyBorder="1"/>
    <xf numFmtId="0" fontId="25" fillId="2" borderId="0" xfId="0" applyFont="1" applyFill="1"/>
    <xf numFmtId="0" fontId="20" fillId="0" borderId="0" xfId="0" applyFont="1" applyAlignment="1">
      <alignment wrapText="1"/>
    </xf>
    <xf numFmtId="0" fontId="17" fillId="0" borderId="0" xfId="0" applyFont="1" applyAlignment="1">
      <alignment vertical="top"/>
    </xf>
    <xf numFmtId="0" fontId="24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5" fillId="0" borderId="0" xfId="0" applyFont="1"/>
    <xf numFmtId="0" fontId="19" fillId="4" borderId="1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2" borderId="0" xfId="0" applyFont="1" applyFill="1"/>
    <xf numFmtId="0" fontId="26" fillId="2" borderId="0" xfId="0" applyFont="1" applyFill="1"/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76" xfId="0" applyFont="1" applyBorder="1" applyAlignment="1">
      <alignment vertical="center"/>
    </xf>
    <xf numFmtId="0" fontId="16" fillId="0" borderId="65" xfId="0" applyFont="1" applyBorder="1" applyAlignment="1">
      <alignment vertical="center"/>
    </xf>
    <xf numFmtId="0" fontId="16" fillId="0" borderId="77" xfId="0" applyFont="1" applyBorder="1" applyAlignment="1">
      <alignment vertical="center"/>
    </xf>
    <xf numFmtId="0" fontId="16" fillId="13" borderId="2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textRotation="90" wrapText="1"/>
    </xf>
    <xf numFmtId="0" fontId="17" fillId="0" borderId="3" xfId="0" applyFont="1" applyBorder="1" applyAlignment="1">
      <alignment horizontal="center" vertical="center" textRotation="90"/>
    </xf>
    <xf numFmtId="0" fontId="17" fillId="0" borderId="5" xfId="0" applyFont="1" applyBorder="1" applyAlignment="1">
      <alignment horizontal="center" vertical="center" textRotation="90" wrapText="1"/>
    </xf>
    <xf numFmtId="0" fontId="31" fillId="2" borderId="0" xfId="0" applyFont="1" applyFill="1"/>
    <xf numFmtId="0" fontId="32" fillId="0" borderId="2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textRotation="90" wrapText="1"/>
    </xf>
    <xf numFmtId="0" fontId="32" fillId="0" borderId="54" xfId="0" applyFont="1" applyBorder="1" applyAlignment="1">
      <alignment vertical="center" wrapText="1"/>
    </xf>
    <xf numFmtId="0" fontId="32" fillId="0" borderId="54" xfId="0" applyFont="1" applyBorder="1" applyAlignment="1">
      <alignment horizontal="left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2" fillId="0" borderId="8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 textRotation="90" wrapText="1"/>
    </xf>
    <xf numFmtId="0" fontId="32" fillId="0" borderId="56" xfId="0" applyFont="1" applyBorder="1" applyAlignment="1">
      <alignment horizontal="left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56" xfId="0" applyFont="1" applyBorder="1" applyAlignment="1">
      <alignment vertical="center" wrapText="1"/>
    </xf>
    <xf numFmtId="0" fontId="32" fillId="0" borderId="56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textRotation="90" wrapText="1"/>
    </xf>
    <xf numFmtId="0" fontId="32" fillId="2" borderId="56" xfId="0" applyFont="1" applyFill="1" applyBorder="1" applyAlignment="1">
      <alignment horizontal="center" vertical="center" textRotation="90" wrapText="1"/>
    </xf>
    <xf numFmtId="0" fontId="32" fillId="0" borderId="79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 textRotation="90" wrapText="1"/>
    </xf>
    <xf numFmtId="0" fontId="32" fillId="0" borderId="70" xfId="0" applyFont="1" applyBorder="1" applyAlignment="1">
      <alignment vertical="center" wrapText="1"/>
    </xf>
    <xf numFmtId="0" fontId="32" fillId="0" borderId="70" xfId="0" applyFont="1" applyBorder="1" applyAlignment="1">
      <alignment horizontal="left" vertical="center" wrapText="1"/>
    </xf>
    <xf numFmtId="0" fontId="32" fillId="0" borderId="70" xfId="0" applyFont="1" applyBorder="1" applyAlignment="1">
      <alignment horizontal="center" vertical="center"/>
    </xf>
    <xf numFmtId="0" fontId="32" fillId="2" borderId="70" xfId="0" applyFont="1" applyFill="1" applyBorder="1" applyAlignment="1">
      <alignment horizontal="center" vertical="center" wrapText="1"/>
    </xf>
    <xf numFmtId="0" fontId="32" fillId="2" borderId="70" xfId="0" applyFont="1" applyFill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 textRotation="90" wrapText="1"/>
    </xf>
    <xf numFmtId="0" fontId="32" fillId="0" borderId="3" xfId="0" applyFont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/>
    </xf>
    <xf numFmtId="0" fontId="32" fillId="2" borderId="3" xfId="0" applyFont="1" applyFill="1" applyBorder="1" applyAlignment="1">
      <alignment horizontal="left" vertical="center" wrapText="1"/>
    </xf>
    <xf numFmtId="0" fontId="32" fillId="2" borderId="54" xfId="0" applyFont="1" applyFill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/>
    </xf>
    <xf numFmtId="0" fontId="8" fillId="8" borderId="0" xfId="1" applyFont="1" applyFill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9" borderId="42" xfId="0" applyFont="1" applyFill="1" applyBorder="1" applyAlignment="1">
      <alignment horizontal="center" vertical="center" wrapText="1"/>
    </xf>
    <xf numFmtId="0" fontId="13" fillId="9" borderId="43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13" fillId="10" borderId="28" xfId="0" applyFont="1" applyFill="1" applyBorder="1" applyAlignment="1">
      <alignment horizontal="center" vertical="center" textRotation="90" wrapText="1"/>
    </xf>
    <xf numFmtId="0" fontId="13" fillId="10" borderId="27" xfId="0" applyFont="1" applyFill="1" applyBorder="1" applyAlignment="1">
      <alignment horizontal="center" vertical="center" textRotation="90" wrapText="1"/>
    </xf>
    <xf numFmtId="0" fontId="13" fillId="10" borderId="24" xfId="0" applyFont="1" applyFill="1" applyBorder="1" applyAlignment="1">
      <alignment horizontal="center" vertical="center" textRotation="90" wrapText="1"/>
    </xf>
    <xf numFmtId="0" fontId="10" fillId="11" borderId="33" xfId="0" applyFont="1" applyFill="1" applyBorder="1" applyAlignment="1">
      <alignment horizontal="center" vertical="center"/>
    </xf>
    <xf numFmtId="0" fontId="10" fillId="11" borderId="34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21" fillId="2" borderId="57" xfId="0" applyFont="1" applyFill="1" applyBorder="1" applyAlignment="1">
      <alignment horizontal="center" vertical="center" wrapText="1"/>
    </xf>
    <xf numFmtId="0" fontId="21" fillId="2" borderId="58" xfId="0" applyFont="1" applyFill="1" applyBorder="1" applyAlignment="1">
      <alignment horizontal="center" vertical="center" wrapText="1"/>
    </xf>
    <xf numFmtId="0" fontId="21" fillId="2" borderId="59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13" borderId="3" xfId="0" applyFont="1" applyFill="1" applyBorder="1" applyAlignment="1">
      <alignment horizontal="center" vertical="center"/>
    </xf>
    <xf numFmtId="0" fontId="17" fillId="0" borderId="72" xfId="0" applyFont="1" applyBorder="1" applyAlignment="1">
      <alignment horizontal="center" vertical="center" textRotation="90" wrapText="1"/>
    </xf>
    <xf numFmtId="0" fontId="17" fillId="0" borderId="75" xfId="0" applyFont="1" applyBorder="1" applyAlignment="1">
      <alignment horizontal="center" vertical="center" textRotation="90" wrapText="1"/>
    </xf>
    <xf numFmtId="0" fontId="17" fillId="13" borderId="64" xfId="0" applyFont="1" applyFill="1" applyBorder="1" applyAlignment="1">
      <alignment horizontal="left" vertical="center"/>
    </xf>
    <xf numFmtId="0" fontId="17" fillId="13" borderId="62" xfId="0" applyFont="1" applyFill="1" applyBorder="1" applyAlignment="1">
      <alignment horizontal="left" vertical="center"/>
    </xf>
    <xf numFmtId="0" fontId="17" fillId="13" borderId="63" xfId="0" applyFont="1" applyFill="1" applyBorder="1" applyAlignment="1">
      <alignment horizontal="left" vertical="center"/>
    </xf>
    <xf numFmtId="0" fontId="22" fillId="2" borderId="57" xfId="0" applyFont="1" applyFill="1" applyBorder="1" applyAlignment="1">
      <alignment horizontal="center" vertical="center" wrapText="1"/>
    </xf>
    <xf numFmtId="0" fontId="22" fillId="2" borderId="58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6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/>
    </xf>
    <xf numFmtId="1" fontId="16" fillId="0" borderId="67" xfId="0" applyNumberFormat="1" applyFont="1" applyBorder="1" applyAlignment="1">
      <alignment horizontal="center" vertical="center"/>
    </xf>
    <xf numFmtId="0" fontId="16" fillId="13" borderId="68" xfId="0" applyFont="1" applyFill="1" applyBorder="1" applyAlignment="1">
      <alignment horizontal="center" vertical="center"/>
    </xf>
    <xf numFmtId="0" fontId="16" fillId="13" borderId="62" xfId="0" applyFont="1" applyFill="1" applyBorder="1" applyAlignment="1">
      <alignment horizontal="center" vertical="center"/>
    </xf>
    <xf numFmtId="0" fontId="16" fillId="13" borderId="6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3" xfId="0" applyFont="1" applyBorder="1" applyAlignment="1">
      <alignment horizontal="center" vertical="center" textRotation="90" wrapText="1"/>
    </xf>
    <xf numFmtId="0" fontId="17" fillId="0" borderId="66" xfId="0" applyFont="1" applyBorder="1" applyAlignment="1">
      <alignment horizontal="center" vertical="center" textRotation="90" wrapText="1"/>
    </xf>
    <xf numFmtId="0" fontId="17" fillId="0" borderId="10" xfId="0" applyFont="1" applyBorder="1" applyAlignment="1">
      <alignment horizontal="center" vertical="center" textRotation="90" wrapText="1"/>
    </xf>
    <xf numFmtId="0" fontId="17" fillId="0" borderId="67" xfId="0" applyFont="1" applyBorder="1" applyAlignment="1">
      <alignment horizontal="center" vertical="center" wrapText="1"/>
    </xf>
    <xf numFmtId="0" fontId="17" fillId="13" borderId="10" xfId="0" applyFont="1" applyFill="1" applyBorder="1" applyAlignment="1">
      <alignment horizontal="left" vertical="center"/>
    </xf>
    <xf numFmtId="0" fontId="17" fillId="13" borderId="3" xfId="0" applyFont="1" applyFill="1" applyBorder="1" applyAlignment="1">
      <alignment horizontal="left" vertical="center"/>
    </xf>
    <xf numFmtId="0" fontId="17" fillId="0" borderId="3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5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9" fillId="14" borderId="4" xfId="0" applyFont="1" applyFill="1" applyBorder="1" applyAlignment="1">
      <alignment horizontal="center" vertical="center" wrapText="1"/>
    </xf>
    <xf numFmtId="0" fontId="19" fillId="14" borderId="3" xfId="0" applyFont="1" applyFill="1" applyBorder="1" applyAlignment="1">
      <alignment horizontal="center" vertical="center" wrapText="1"/>
    </xf>
    <xf numFmtId="0" fontId="19" fillId="10" borderId="66" xfId="0" applyFont="1" applyFill="1" applyBorder="1" applyAlignment="1">
      <alignment horizontal="center" vertical="center" textRotation="90" wrapText="1"/>
    </xf>
    <xf numFmtId="0" fontId="19" fillId="10" borderId="9" xfId="0" applyFont="1" applyFill="1" applyBorder="1" applyAlignment="1">
      <alignment horizontal="center" vertical="center" textRotation="90" wrapText="1"/>
    </xf>
    <xf numFmtId="0" fontId="19" fillId="10" borderId="10" xfId="0" applyFont="1" applyFill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49" fontId="20" fillId="0" borderId="56" xfId="0" applyNumberFormat="1" applyFont="1" applyBorder="1" applyAlignment="1">
      <alignment horizontal="center" vertical="center" wrapText="1"/>
    </xf>
    <xf numFmtId="49" fontId="20" fillId="0" borderId="75" xfId="0" applyNumberFormat="1" applyFont="1" applyBorder="1" applyAlignment="1">
      <alignment horizontal="center" vertical="center" wrapText="1"/>
    </xf>
    <xf numFmtId="0" fontId="20" fillId="0" borderId="76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20" fillId="0" borderId="77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4" fontId="28" fillId="0" borderId="40" xfId="0" applyNumberFormat="1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 vertical="center" wrapText="1"/>
    </xf>
    <xf numFmtId="14" fontId="28" fillId="0" borderId="41" xfId="0" applyNumberFormat="1" applyFont="1" applyBorder="1" applyAlignment="1">
      <alignment horizontal="center" vertical="center" wrapText="1"/>
    </xf>
    <xf numFmtId="14" fontId="28" fillId="0" borderId="6" xfId="0" applyNumberFormat="1" applyFont="1" applyBorder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28" fillId="0" borderId="80" xfId="0" applyNumberFormat="1" applyFont="1" applyBorder="1" applyAlignment="1">
      <alignment horizontal="center" vertical="center" wrapText="1"/>
    </xf>
    <xf numFmtId="14" fontId="28" fillId="0" borderId="35" xfId="0" applyNumberFormat="1" applyFont="1" applyBorder="1" applyAlignment="1">
      <alignment horizontal="center" vertical="center" wrapText="1"/>
    </xf>
    <xf numFmtId="14" fontId="28" fillId="0" borderId="36" xfId="0" applyNumberFormat="1" applyFont="1" applyBorder="1" applyAlignment="1">
      <alignment horizontal="center" vertical="center" wrapText="1"/>
    </xf>
    <xf numFmtId="14" fontId="28" fillId="0" borderId="37" xfId="0" applyNumberFormat="1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8" fillId="0" borderId="40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80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36" xfId="0" applyFont="1" applyBorder="1" applyAlignment="1">
      <alignment horizontal="center"/>
    </xf>
    <xf numFmtId="0" fontId="28" fillId="0" borderId="40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30" fillId="2" borderId="55" xfId="0" applyFont="1" applyFill="1" applyBorder="1" applyAlignment="1">
      <alignment horizontal="center" vertical="center"/>
    </xf>
    <xf numFmtId="0" fontId="32" fillId="0" borderId="56" xfId="0" applyFont="1" applyBorder="1" applyAlignment="1">
      <alignment vertical="center" wrapText="1"/>
    </xf>
    <xf numFmtId="0" fontId="32" fillId="0" borderId="54" xfId="0" applyFont="1" applyBorder="1" applyAlignment="1">
      <alignment vertical="center" wrapText="1"/>
    </xf>
    <xf numFmtId="0" fontId="32" fillId="2" borderId="56" xfId="0" applyFont="1" applyFill="1" applyBorder="1" applyAlignment="1">
      <alignment horizontal="center" vertical="center" textRotation="90" wrapText="1"/>
    </xf>
    <xf numFmtId="0" fontId="32" fillId="2" borderId="54" xfId="0" applyFont="1" applyFill="1" applyBorder="1" applyAlignment="1">
      <alignment horizontal="center" vertical="center" textRotation="90" wrapText="1"/>
    </xf>
    <xf numFmtId="0" fontId="19" fillId="0" borderId="56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67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68" xfId="0" applyFont="1" applyFill="1" applyBorder="1" applyAlignment="1">
      <alignment horizontal="center" vertical="center" wrapText="1"/>
    </xf>
    <xf numFmtId="0" fontId="19" fillId="4" borderId="62" xfId="0" applyFont="1" applyFill="1" applyBorder="1" applyAlignment="1">
      <alignment horizontal="center" vertical="center" wrapText="1"/>
    </xf>
    <xf numFmtId="0" fontId="19" fillId="4" borderId="74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55" xfId="0" applyFont="1" applyFill="1" applyBorder="1" applyAlignment="1">
      <alignment horizontal="center" vertical="center" wrapText="1"/>
    </xf>
    <xf numFmtId="0" fontId="19" fillId="4" borderId="66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72" xfId="0" applyFont="1" applyFill="1" applyBorder="1" applyAlignment="1">
      <alignment horizontal="center" vertical="center" wrapText="1"/>
    </xf>
    <xf numFmtId="0" fontId="19" fillId="4" borderId="54" xfId="0" applyFont="1" applyFill="1" applyBorder="1" applyAlignment="1">
      <alignment horizontal="center" vertical="center" wrapText="1"/>
    </xf>
    <xf numFmtId="0" fontId="19" fillId="9" borderId="64" xfId="0" applyFont="1" applyFill="1" applyBorder="1" applyAlignment="1">
      <alignment horizontal="center" vertical="center" wrapText="1"/>
    </xf>
    <xf numFmtId="0" fontId="19" fillId="9" borderId="62" xfId="0" applyFont="1" applyFill="1" applyBorder="1" applyAlignment="1">
      <alignment horizontal="center" vertical="center" wrapText="1"/>
    </xf>
    <xf numFmtId="0" fontId="19" fillId="9" borderId="74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left" vertical="center" wrapText="1"/>
    </xf>
    <xf numFmtId="0" fontId="32" fillId="0" borderId="54" xfId="0" applyFont="1" applyBorder="1" applyAlignment="1">
      <alignment horizontal="left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23" fillId="2" borderId="71" xfId="0" applyFont="1" applyFill="1" applyBorder="1" applyAlignment="1">
      <alignment horizontal="left"/>
    </xf>
    <xf numFmtId="0" fontId="23" fillId="2" borderId="72" xfId="0" applyFont="1" applyFill="1" applyBorder="1" applyAlignment="1">
      <alignment horizontal="left"/>
    </xf>
    <xf numFmtId="0" fontId="23" fillId="2" borderId="73" xfId="0" applyFont="1" applyFill="1" applyBorder="1" applyAlignment="1">
      <alignment horizontal="left"/>
    </xf>
    <xf numFmtId="0" fontId="32" fillId="0" borderId="66" xfId="0" applyFont="1" applyBorder="1" applyAlignment="1">
      <alignment horizontal="center" vertical="center" textRotation="90" wrapText="1"/>
    </xf>
    <xf numFmtId="0" fontId="32" fillId="0" borderId="9" xfId="0" applyFont="1" applyBorder="1" applyAlignment="1">
      <alignment horizontal="center" vertical="center" textRotation="90" wrapText="1"/>
    </xf>
    <xf numFmtId="0" fontId="32" fillId="0" borderId="10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 textRotation="90" wrapText="1"/>
    </xf>
    <xf numFmtId="0" fontId="32" fillId="0" borderId="3" xfId="0" applyFont="1" applyBorder="1" applyAlignment="1">
      <alignment horizontal="center" vertical="center" textRotation="90" wrapText="1"/>
    </xf>
    <xf numFmtId="0" fontId="26" fillId="2" borderId="6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 wrapText="1"/>
    </xf>
    <xf numFmtId="0" fontId="32" fillId="0" borderId="72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textRotation="90"/>
    </xf>
    <xf numFmtId="0" fontId="32" fillId="0" borderId="70" xfId="0" applyFont="1" applyBorder="1" applyAlignment="1">
      <alignment horizontal="center" vertical="center" textRotation="90"/>
    </xf>
    <xf numFmtId="0" fontId="32" fillId="0" borderId="1" xfId="0" applyFont="1" applyBorder="1" applyAlignment="1">
      <alignment horizontal="left" vertical="center" wrapText="1"/>
    </xf>
    <xf numFmtId="0" fontId="32" fillId="0" borderId="72" xfId="0" applyFont="1" applyBorder="1" applyAlignment="1">
      <alignment horizontal="center" vertical="center" textRotation="90" wrapText="1"/>
    </xf>
    <xf numFmtId="0" fontId="32" fillId="0" borderId="70" xfId="0" applyFont="1" applyBorder="1" applyAlignment="1">
      <alignment horizontal="center" vertical="center" textRotation="90" wrapText="1"/>
    </xf>
    <xf numFmtId="0" fontId="32" fillId="0" borderId="54" xfId="0" applyFont="1" applyBorder="1" applyAlignment="1">
      <alignment horizontal="center" vertical="center" textRotation="90" wrapText="1"/>
    </xf>
    <xf numFmtId="0" fontId="32" fillId="0" borderId="56" xfId="0" applyFont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textRotation="90" wrapText="1"/>
    </xf>
    <xf numFmtId="0" fontId="3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9" xfId="1" applyFont="1" applyBorder="1" applyAlignment="1">
      <alignment horizontal="center" vertical="center" textRotation="90"/>
    </xf>
    <xf numFmtId="0" fontId="4" fillId="0" borderId="10" xfId="1" applyFont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</cellXfs>
  <cellStyles count="5">
    <cellStyle name="Currency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_Nuevo ITC2 IP" xfId="4" xr:uid="{00000000-0005-0000-0000-000004000000}"/>
  </cellStyles>
  <dxfs count="35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0</xdr:row>
      <xdr:rowOff>295602</xdr:rowOff>
    </xdr:from>
    <xdr:to>
      <xdr:col>3</xdr:col>
      <xdr:colOff>1809750</xdr:colOff>
      <xdr:row>3</xdr:row>
      <xdr:rowOff>212881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0125" y="295602"/>
          <a:ext cx="5492750" cy="1679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1111250</xdr:colOff>
      <xdr:row>44</xdr:row>
      <xdr:rowOff>381000</xdr:rowOff>
    </xdr:from>
    <xdr:to>
      <xdr:col>5</xdr:col>
      <xdr:colOff>317500</xdr:colOff>
      <xdr:row>49</xdr:row>
      <xdr:rowOff>136990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/>
      </xdr:blipFill>
      <xdr:spPr>
        <a:xfrm rot="16200000">
          <a:off x="6701059" y="79944691"/>
          <a:ext cx="2695132" cy="5873750"/>
        </a:xfrm>
        <a:prstGeom prst="rect">
          <a:avLst/>
        </a:prstGeom>
      </xdr:spPr>
    </xdr:pic>
    <xdr:clientData/>
  </xdr:twoCellAnchor>
  <xdr:twoCellAnchor editAs="oneCell">
    <xdr:from>
      <xdr:col>7</xdr:col>
      <xdr:colOff>1678213</xdr:colOff>
      <xdr:row>45</xdr:row>
      <xdr:rowOff>272142</xdr:rowOff>
    </xdr:from>
    <xdr:to>
      <xdr:col>8</xdr:col>
      <xdr:colOff>2630713</xdr:colOff>
      <xdr:row>49</xdr:row>
      <xdr:rowOff>362857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919FDEA-F6EA-463F-B0BF-2B37AE9BC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55356" y="96474642"/>
          <a:ext cx="5216071" cy="2540001"/>
        </a:xfrm>
        <a:prstGeom prst="rect">
          <a:avLst/>
        </a:prstGeom>
      </xdr:spPr>
    </xdr:pic>
    <xdr:clientData/>
  </xdr:twoCellAnchor>
  <xdr:twoCellAnchor editAs="oneCell">
    <xdr:from>
      <xdr:col>9</xdr:col>
      <xdr:colOff>4762498</xdr:colOff>
      <xdr:row>45</xdr:row>
      <xdr:rowOff>287261</xdr:rowOff>
    </xdr:from>
    <xdr:to>
      <xdr:col>9</xdr:col>
      <xdr:colOff>10159998</xdr:colOff>
      <xdr:row>49</xdr:row>
      <xdr:rowOff>377976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0500C1-88C8-4402-AA20-969435B6A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99641" y="96535118"/>
          <a:ext cx="5397500" cy="2540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1796875" defaultRowHeight="14.5" x14ac:dyDescent="0.35"/>
  <sheetData>
    <row r="1" spans="2:8" ht="20" x14ac:dyDescent="0.35">
      <c r="B1" s="119" t="s">
        <v>68</v>
      </c>
      <c r="C1" s="119"/>
      <c r="D1" s="119"/>
      <c r="F1" s="119" t="s">
        <v>72</v>
      </c>
      <c r="G1" s="119"/>
      <c r="H1" s="119"/>
    </row>
    <row r="2" spans="2:8" x14ac:dyDescent="0.35">
      <c r="B2" s="8" t="s">
        <v>69</v>
      </c>
      <c r="C2" s="8" t="s">
        <v>2</v>
      </c>
      <c r="D2" s="9" t="s">
        <v>70</v>
      </c>
    </row>
    <row r="3" spans="2:8" x14ac:dyDescent="0.35">
      <c r="B3" s="10" t="s">
        <v>61</v>
      </c>
      <c r="C3" s="10">
        <v>1</v>
      </c>
      <c r="D3" s="11">
        <v>1</v>
      </c>
    </row>
    <row r="4" spans="2:8" x14ac:dyDescent="0.35">
      <c r="B4" s="10" t="s">
        <v>62</v>
      </c>
      <c r="C4" s="10">
        <v>1</v>
      </c>
      <c r="D4" s="11">
        <v>2</v>
      </c>
    </row>
    <row r="5" spans="2:8" x14ac:dyDescent="0.35">
      <c r="B5" s="10" t="s">
        <v>61</v>
      </c>
      <c r="C5" s="10">
        <v>2</v>
      </c>
      <c r="D5" s="11">
        <v>3</v>
      </c>
    </row>
    <row r="6" spans="2:8" x14ac:dyDescent="0.35">
      <c r="B6" s="10" t="s">
        <v>63</v>
      </c>
      <c r="C6" s="10">
        <v>1</v>
      </c>
      <c r="D6" s="11">
        <v>4</v>
      </c>
    </row>
    <row r="7" spans="2:8" x14ac:dyDescent="0.35">
      <c r="B7" s="10" t="s">
        <v>62</v>
      </c>
      <c r="C7" s="10">
        <v>2</v>
      </c>
      <c r="D7" s="11">
        <v>5</v>
      </c>
    </row>
    <row r="8" spans="2:8" x14ac:dyDescent="0.35">
      <c r="B8" s="10" t="s">
        <v>61</v>
      </c>
      <c r="C8" s="10">
        <v>3</v>
      </c>
      <c r="D8" s="11">
        <v>6</v>
      </c>
    </row>
    <row r="9" spans="2:8" x14ac:dyDescent="0.35">
      <c r="B9" s="10" t="s">
        <v>64</v>
      </c>
      <c r="C9" s="10">
        <v>1</v>
      </c>
      <c r="D9" s="11">
        <v>7</v>
      </c>
    </row>
    <row r="10" spans="2:8" x14ac:dyDescent="0.35">
      <c r="B10" s="10" t="s">
        <v>63</v>
      </c>
      <c r="C10" s="10">
        <v>2</v>
      </c>
      <c r="D10" s="11">
        <v>8</v>
      </c>
    </row>
    <row r="11" spans="2:8" x14ac:dyDescent="0.35">
      <c r="B11" s="10"/>
      <c r="C11" s="10"/>
      <c r="D11" s="10"/>
    </row>
    <row r="12" spans="2:8" x14ac:dyDescent="0.35">
      <c r="B12" s="10" t="s">
        <v>62</v>
      </c>
      <c r="C12" s="10">
        <v>3</v>
      </c>
      <c r="D12" s="12">
        <v>9</v>
      </c>
    </row>
    <row r="13" spans="2:8" x14ac:dyDescent="0.35">
      <c r="B13" s="10" t="s">
        <v>61</v>
      </c>
      <c r="C13" s="10">
        <v>4</v>
      </c>
      <c r="D13" s="12">
        <v>10</v>
      </c>
    </row>
    <row r="14" spans="2:8" x14ac:dyDescent="0.35">
      <c r="B14" s="10" t="s">
        <v>65</v>
      </c>
      <c r="C14" s="10">
        <v>1</v>
      </c>
      <c r="D14" s="12">
        <v>11</v>
      </c>
    </row>
    <row r="15" spans="2:8" x14ac:dyDescent="0.35">
      <c r="B15" s="10" t="s">
        <v>64</v>
      </c>
      <c r="C15" s="10">
        <v>2</v>
      </c>
      <c r="D15" s="12">
        <v>12</v>
      </c>
    </row>
    <row r="16" spans="2:8" x14ac:dyDescent="0.35">
      <c r="B16" s="10" t="s">
        <v>63</v>
      </c>
      <c r="C16" s="10">
        <v>3</v>
      </c>
      <c r="D16" s="12">
        <v>13</v>
      </c>
    </row>
    <row r="17" spans="2:4" x14ac:dyDescent="0.35">
      <c r="B17" s="10" t="s">
        <v>62</v>
      </c>
      <c r="C17" s="10">
        <v>4</v>
      </c>
      <c r="D17" s="12">
        <v>14</v>
      </c>
    </row>
    <row r="18" spans="2:4" x14ac:dyDescent="0.35">
      <c r="B18" s="10" t="s">
        <v>61</v>
      </c>
      <c r="C18" s="10">
        <v>5</v>
      </c>
      <c r="D18" s="12">
        <v>15</v>
      </c>
    </row>
    <row r="19" spans="2:4" x14ac:dyDescent="0.35">
      <c r="B19" s="10"/>
      <c r="C19" s="10"/>
      <c r="D19" s="10"/>
    </row>
    <row r="20" spans="2:4" x14ac:dyDescent="0.35">
      <c r="B20" s="10" t="s">
        <v>65</v>
      </c>
      <c r="C20" s="10">
        <v>2</v>
      </c>
      <c r="D20" s="13">
        <v>16</v>
      </c>
    </row>
    <row r="21" spans="2:4" x14ac:dyDescent="0.35">
      <c r="B21" s="10" t="s">
        <v>64</v>
      </c>
      <c r="C21" s="10">
        <v>3</v>
      </c>
      <c r="D21" s="13">
        <v>17</v>
      </c>
    </row>
    <row r="22" spans="2:4" x14ac:dyDescent="0.35">
      <c r="B22" s="10" t="s">
        <v>63</v>
      </c>
      <c r="C22" s="10">
        <v>4</v>
      </c>
      <c r="D22" s="13">
        <v>18</v>
      </c>
    </row>
    <row r="23" spans="2:4" x14ac:dyDescent="0.35">
      <c r="B23" s="10" t="s">
        <v>62</v>
      </c>
      <c r="C23" s="10">
        <v>5</v>
      </c>
      <c r="D23" s="13">
        <v>19</v>
      </c>
    </row>
    <row r="24" spans="2:4" x14ac:dyDescent="0.35">
      <c r="B24" s="10" t="s">
        <v>65</v>
      </c>
      <c r="C24" s="10">
        <v>3</v>
      </c>
      <c r="D24" s="13">
        <v>20</v>
      </c>
    </row>
    <row r="25" spans="2:4" x14ac:dyDescent="0.35">
      <c r="B25" s="10" t="s">
        <v>64</v>
      </c>
      <c r="C25" s="10">
        <v>4</v>
      </c>
      <c r="D25" s="13">
        <v>21</v>
      </c>
    </row>
    <row r="26" spans="2:4" x14ac:dyDescent="0.35">
      <c r="B26" s="10" t="s">
        <v>63</v>
      </c>
      <c r="C26" s="10">
        <v>5</v>
      </c>
      <c r="D26" s="13">
        <v>22</v>
      </c>
    </row>
    <row r="27" spans="2:4" x14ac:dyDescent="0.35">
      <c r="B27" s="10" t="s">
        <v>65</v>
      </c>
      <c r="C27" s="10">
        <v>4</v>
      </c>
      <c r="D27" s="13">
        <v>23</v>
      </c>
    </row>
    <row r="28" spans="2:4" x14ac:dyDescent="0.35">
      <c r="B28" s="10" t="s">
        <v>64</v>
      </c>
      <c r="C28" s="10">
        <v>5</v>
      </c>
      <c r="D28" s="13">
        <v>24</v>
      </c>
    </row>
    <row r="29" spans="2:4" x14ac:dyDescent="0.35">
      <c r="B29" s="10" t="s">
        <v>65</v>
      </c>
      <c r="C29" s="10">
        <v>5</v>
      </c>
      <c r="D29" s="13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topLeftCell="A4" zoomScale="88" zoomScaleNormal="88" workbookViewId="0">
      <selection activeCell="D18" sqref="D18"/>
    </sheetView>
  </sheetViews>
  <sheetFormatPr baseColWidth="10" defaultRowHeight="14.5" x14ac:dyDescent="0.35"/>
  <cols>
    <col min="1" max="1" width="15.81640625" style="17" bestFit="1" customWidth="1"/>
    <col min="2" max="2" width="11" customWidth="1"/>
    <col min="3" max="3" width="24.453125" bestFit="1" customWidth="1"/>
    <col min="4" max="4" width="37.453125" customWidth="1"/>
    <col min="5" max="5" width="39.81640625" customWidth="1"/>
    <col min="6" max="6" width="28.81640625" customWidth="1"/>
  </cols>
  <sheetData>
    <row r="2" spans="2:6" x14ac:dyDescent="0.35">
      <c r="B2" s="146" t="s">
        <v>157</v>
      </c>
      <c r="C2" s="146"/>
      <c r="D2" s="146"/>
      <c r="E2" s="146"/>
      <c r="F2" s="146"/>
    </row>
    <row r="3" spans="2:6" ht="15" thickBot="1" x14ac:dyDescent="0.4"/>
    <row r="4" spans="2:6" ht="16" thickBot="1" x14ac:dyDescent="0.4">
      <c r="B4" s="130" t="s">
        <v>83</v>
      </c>
      <c r="C4" s="132" t="s">
        <v>66</v>
      </c>
      <c r="D4" s="133"/>
      <c r="E4" s="133"/>
      <c r="F4" s="134"/>
    </row>
    <row r="5" spans="2:6" ht="31.5" thickBot="1" x14ac:dyDescent="0.4">
      <c r="B5" s="131"/>
      <c r="C5" s="18" t="s">
        <v>84</v>
      </c>
      <c r="D5" s="18" t="s">
        <v>85</v>
      </c>
      <c r="E5" s="18" t="s">
        <v>86</v>
      </c>
      <c r="F5" s="19" t="s">
        <v>87</v>
      </c>
    </row>
    <row r="6" spans="2:6" ht="30.75" customHeight="1" thickBot="1" x14ac:dyDescent="0.4">
      <c r="B6" s="120">
        <v>1</v>
      </c>
      <c r="C6" s="122" t="s">
        <v>88</v>
      </c>
      <c r="D6" s="124" t="s">
        <v>89</v>
      </c>
      <c r="E6" s="126" t="s">
        <v>90</v>
      </c>
      <c r="F6" s="20" t="s">
        <v>91</v>
      </c>
    </row>
    <row r="7" spans="2:6" ht="16" thickBot="1" x14ac:dyDescent="0.4">
      <c r="B7" s="121"/>
      <c r="C7" s="123"/>
      <c r="D7" s="135"/>
      <c r="E7" s="136"/>
      <c r="F7" s="20" t="s">
        <v>92</v>
      </c>
    </row>
    <row r="8" spans="2:6" ht="31.5" customHeight="1" thickBot="1" x14ac:dyDescent="0.4">
      <c r="B8" s="120">
        <v>2</v>
      </c>
      <c r="C8" s="122" t="s">
        <v>93</v>
      </c>
      <c r="D8" s="124" t="s">
        <v>94</v>
      </c>
      <c r="E8" s="126" t="s">
        <v>95</v>
      </c>
      <c r="F8" s="36" t="s">
        <v>96</v>
      </c>
    </row>
    <row r="9" spans="2:6" ht="16" thickBot="1" x14ac:dyDescent="0.4">
      <c r="B9" s="121"/>
      <c r="C9" s="123"/>
      <c r="D9" s="125"/>
      <c r="E9" s="127"/>
      <c r="F9" s="21" t="s">
        <v>97</v>
      </c>
    </row>
    <row r="10" spans="2:6" ht="42" customHeight="1" thickBot="1" x14ac:dyDescent="0.4">
      <c r="B10" s="120">
        <v>3</v>
      </c>
      <c r="C10" s="37" t="s">
        <v>98</v>
      </c>
      <c r="D10" s="128" t="s">
        <v>99</v>
      </c>
      <c r="E10" s="128" t="s">
        <v>100</v>
      </c>
      <c r="F10" s="22" t="s">
        <v>101</v>
      </c>
    </row>
    <row r="11" spans="2:6" ht="16" thickBot="1" x14ac:dyDescent="0.4">
      <c r="B11" s="121"/>
      <c r="C11" s="38"/>
      <c r="D11" s="129"/>
      <c r="E11" s="129"/>
      <c r="F11" s="20" t="s">
        <v>102</v>
      </c>
    </row>
    <row r="12" spans="2:6" ht="15" thickBot="1" x14ac:dyDescent="0.4"/>
    <row r="13" spans="2:6" ht="16" thickBot="1" x14ac:dyDescent="0.4">
      <c r="B13" s="23" t="s">
        <v>83</v>
      </c>
      <c r="C13" s="24" t="s">
        <v>103</v>
      </c>
      <c r="D13" s="25" t="s">
        <v>60</v>
      </c>
      <c r="E13" s="26"/>
    </row>
    <row r="14" spans="2:6" ht="16" thickBot="1" x14ac:dyDescent="0.4">
      <c r="B14" s="120">
        <v>1</v>
      </c>
      <c r="C14" s="137" t="s">
        <v>104</v>
      </c>
      <c r="D14" s="27" t="s">
        <v>105</v>
      </c>
      <c r="E14" s="28"/>
    </row>
    <row r="15" spans="2:6" ht="16" thickBot="1" x14ac:dyDescent="0.4">
      <c r="B15" s="121"/>
      <c r="C15" s="138"/>
      <c r="D15" s="27" t="s">
        <v>106</v>
      </c>
      <c r="E15" s="28"/>
    </row>
    <row r="16" spans="2:6" ht="16" thickBot="1" x14ac:dyDescent="0.4">
      <c r="B16" s="120">
        <v>2</v>
      </c>
      <c r="C16" s="137" t="s">
        <v>107</v>
      </c>
      <c r="D16" s="27" t="s">
        <v>108</v>
      </c>
      <c r="E16" s="28"/>
    </row>
    <row r="17" spans="1:6" ht="16" thickBot="1" x14ac:dyDescent="0.4">
      <c r="B17" s="121"/>
      <c r="C17" s="138"/>
      <c r="D17" s="29" t="s">
        <v>109</v>
      </c>
      <c r="E17" s="28"/>
    </row>
    <row r="18" spans="1:6" ht="33" customHeight="1" thickBot="1" x14ac:dyDescent="0.4">
      <c r="B18" s="120">
        <v>3</v>
      </c>
      <c r="C18" s="137" t="s">
        <v>110</v>
      </c>
      <c r="D18" s="20" t="s">
        <v>111</v>
      </c>
      <c r="E18" s="30"/>
    </row>
    <row r="19" spans="1:6" ht="16" thickBot="1" x14ac:dyDescent="0.4">
      <c r="B19" s="121"/>
      <c r="C19" s="138"/>
      <c r="D19" s="31" t="s">
        <v>112</v>
      </c>
      <c r="E19" s="28"/>
    </row>
    <row r="21" spans="1:6" ht="15" thickBot="1" x14ac:dyDescent="0.4">
      <c r="D21">
        <v>1</v>
      </c>
      <c r="E21">
        <v>2</v>
      </c>
      <c r="F21">
        <v>3</v>
      </c>
    </row>
    <row r="22" spans="1:6" ht="15.5" thickBot="1" x14ac:dyDescent="0.4">
      <c r="B22" s="139"/>
      <c r="C22" s="140"/>
      <c r="D22" s="143" t="s">
        <v>60</v>
      </c>
      <c r="E22" s="144"/>
      <c r="F22" s="145"/>
    </row>
    <row r="23" spans="1:6" ht="30.5" thickBot="1" x14ac:dyDescent="0.4">
      <c r="B23" s="141"/>
      <c r="C23" s="142"/>
      <c r="D23" s="32" t="s">
        <v>113</v>
      </c>
      <c r="E23" s="32" t="s">
        <v>114</v>
      </c>
      <c r="F23" s="32" t="s">
        <v>115</v>
      </c>
    </row>
    <row r="24" spans="1:6" ht="45" customHeight="1" thickBot="1" x14ac:dyDescent="0.4">
      <c r="A24" s="17">
        <v>4</v>
      </c>
      <c r="B24" s="158" t="s">
        <v>66</v>
      </c>
      <c r="C24" s="32" t="s">
        <v>116</v>
      </c>
      <c r="D24" s="33" t="s">
        <v>117</v>
      </c>
      <c r="E24" s="45" t="s">
        <v>118</v>
      </c>
      <c r="F24" s="34" t="s">
        <v>119</v>
      </c>
    </row>
    <row r="25" spans="1:6" ht="45" customHeight="1" thickBot="1" x14ac:dyDescent="0.4">
      <c r="A25" s="17">
        <v>8</v>
      </c>
      <c r="B25" s="159"/>
      <c r="C25" s="32" t="s">
        <v>120</v>
      </c>
      <c r="D25" s="45" t="s">
        <v>118</v>
      </c>
      <c r="E25" s="34" t="s">
        <v>119</v>
      </c>
      <c r="F25" s="44" t="s">
        <v>121</v>
      </c>
    </row>
    <row r="26" spans="1:6" ht="45" customHeight="1" thickBot="1" x14ac:dyDescent="0.4">
      <c r="A26" s="17">
        <v>12</v>
      </c>
      <c r="B26" s="160"/>
      <c r="C26" s="32" t="s">
        <v>122</v>
      </c>
      <c r="D26" s="34" t="s">
        <v>119</v>
      </c>
      <c r="E26" s="44" t="s">
        <v>121</v>
      </c>
      <c r="F26" s="35" t="s">
        <v>123</v>
      </c>
    </row>
    <row r="27" spans="1:6" ht="35.25" customHeight="1" thickBot="1" x14ac:dyDescent="0.4"/>
    <row r="28" spans="1:6" ht="27.75" customHeight="1" thickBot="1" x14ac:dyDescent="0.4">
      <c r="B28" s="42" t="s">
        <v>124</v>
      </c>
      <c r="C28" s="161" t="s">
        <v>125</v>
      </c>
      <c r="D28" s="161"/>
      <c r="E28" s="162"/>
    </row>
    <row r="29" spans="1:6" ht="29" x14ac:dyDescent="0.35">
      <c r="B29" s="41" t="s">
        <v>123</v>
      </c>
      <c r="C29" s="155" t="s">
        <v>128</v>
      </c>
      <c r="D29" s="156"/>
      <c r="E29" s="157"/>
    </row>
    <row r="30" spans="1:6" ht="48" customHeight="1" x14ac:dyDescent="0.35">
      <c r="B30" s="39" t="s">
        <v>121</v>
      </c>
      <c r="C30" s="163" t="s">
        <v>129</v>
      </c>
      <c r="D30" s="164"/>
      <c r="E30" s="165"/>
    </row>
    <row r="31" spans="1:6" ht="30" customHeight="1" x14ac:dyDescent="0.35">
      <c r="B31" s="153" t="s">
        <v>119</v>
      </c>
      <c r="C31" s="147" t="s">
        <v>130</v>
      </c>
      <c r="D31" s="148"/>
      <c r="E31" s="149"/>
    </row>
    <row r="32" spans="1:6" ht="43.5" customHeight="1" x14ac:dyDescent="0.35">
      <c r="B32" s="154"/>
      <c r="C32" s="155" t="s">
        <v>131</v>
      </c>
      <c r="D32" s="156"/>
      <c r="E32" s="157"/>
    </row>
    <row r="33" spans="2:5" ht="30" customHeight="1" x14ac:dyDescent="0.35">
      <c r="B33" s="153" t="s">
        <v>126</v>
      </c>
      <c r="C33" s="147" t="s">
        <v>132</v>
      </c>
      <c r="D33" s="148"/>
      <c r="E33" s="149"/>
    </row>
    <row r="34" spans="2:5" ht="26.25" customHeight="1" x14ac:dyDescent="0.35">
      <c r="B34" s="154"/>
      <c r="C34" s="155" t="s">
        <v>133</v>
      </c>
      <c r="D34" s="156"/>
      <c r="E34" s="157"/>
    </row>
    <row r="35" spans="2:5" ht="29.5" thickBot="1" x14ac:dyDescent="0.4">
      <c r="B35" s="40" t="s">
        <v>127</v>
      </c>
      <c r="C35" s="150" t="s">
        <v>134</v>
      </c>
      <c r="D35" s="151"/>
      <c r="E35" s="152"/>
    </row>
  </sheetData>
  <mergeCells count="33">
    <mergeCell ref="B14:B15"/>
    <mergeCell ref="E10:E11"/>
    <mergeCell ref="B2:F2"/>
    <mergeCell ref="C33:E33"/>
    <mergeCell ref="C35:E35"/>
    <mergeCell ref="B31:B32"/>
    <mergeCell ref="C32:E32"/>
    <mergeCell ref="B33:B34"/>
    <mergeCell ref="C34:E34"/>
    <mergeCell ref="B24:B26"/>
    <mergeCell ref="C28:E28"/>
    <mergeCell ref="C29:E29"/>
    <mergeCell ref="C30:E30"/>
    <mergeCell ref="C31:E31"/>
    <mergeCell ref="C14:C15"/>
    <mergeCell ref="B16:B17"/>
    <mergeCell ref="C16:C17"/>
    <mergeCell ref="C18:C19"/>
    <mergeCell ref="B22:C23"/>
    <mergeCell ref="D22:F22"/>
    <mergeCell ref="B18:B19"/>
    <mergeCell ref="B4:B5"/>
    <mergeCell ref="C4:F4"/>
    <mergeCell ref="B6:B7"/>
    <mergeCell ref="C6:C7"/>
    <mergeCell ref="D6:D7"/>
    <mergeCell ref="E6:E7"/>
    <mergeCell ref="B8:B9"/>
    <mergeCell ref="C8:C9"/>
    <mergeCell ref="D8:D9"/>
    <mergeCell ref="E8:E9"/>
    <mergeCell ref="B10:B11"/>
    <mergeCell ref="D10:D11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L54"/>
  <sheetViews>
    <sheetView showGridLines="0" tabSelected="1" view="pageBreakPreview" topLeftCell="K39" zoomScale="25" zoomScaleNormal="30" zoomScaleSheetLayoutView="25" workbookViewId="0">
      <selection activeCell="S52" sqref="S52"/>
    </sheetView>
  </sheetViews>
  <sheetFormatPr baseColWidth="10" defaultColWidth="20" defaultRowHeight="14.5" outlineLevelRow="1" outlineLevelCol="2" x14ac:dyDescent="0.35"/>
  <cols>
    <col min="1" max="3" width="28.7265625" style="15" customWidth="1" outlineLevel="1"/>
    <col min="4" max="4" width="38.1796875" style="15" customWidth="1" outlineLevel="1"/>
    <col min="5" max="5" width="28.7265625" style="15" customWidth="1" outlineLevel="1"/>
    <col min="6" max="7" width="35.453125" style="15" customWidth="1" outlineLevel="1"/>
    <col min="8" max="8" width="63.7265625" style="15" customWidth="1"/>
    <col min="9" max="9" width="71.453125" style="15" customWidth="1"/>
    <col min="10" max="10" width="153.453125" style="15" customWidth="1"/>
    <col min="11" max="11" width="17.1796875" style="15" customWidth="1" outlineLevel="2"/>
    <col min="12" max="17" width="15.54296875" style="15" customWidth="1" outlineLevel="2"/>
    <col min="18" max="18" width="35.54296875" style="15" customWidth="1" outlineLevel="2"/>
    <col min="19" max="19" width="38.81640625" style="15" customWidth="1" outlineLevel="1"/>
    <col min="20" max="20" width="44.453125" style="15" customWidth="1" outlineLevel="1"/>
    <col min="21" max="21" width="83" style="15" customWidth="1" outlineLevel="1"/>
    <col min="22" max="22" width="137.1796875" style="16" customWidth="1" outlineLevel="1"/>
    <col min="23" max="23" width="61.1796875" style="15" customWidth="1" outlineLevel="1"/>
    <col min="24" max="24" width="49.26953125" style="15" customWidth="1"/>
    <col min="25" max="25" width="17.54296875" style="15" customWidth="1"/>
    <col min="26" max="28" width="15.54296875" style="15" customWidth="1"/>
    <col min="29" max="29" width="17.453125" style="15" customWidth="1"/>
    <col min="30" max="31" width="15.54296875" style="15" customWidth="1"/>
    <col min="32" max="32" width="41" style="15" customWidth="1"/>
    <col min="33" max="16384" width="20" style="15"/>
  </cols>
  <sheetData>
    <row r="1" spans="1:64" ht="57.75" customHeight="1" x14ac:dyDescent="0.35">
      <c r="A1" s="183"/>
      <c r="B1" s="184"/>
      <c r="C1" s="184"/>
      <c r="D1" s="184"/>
      <c r="E1" s="184"/>
      <c r="F1" s="185"/>
      <c r="G1" s="166" t="s">
        <v>150</v>
      </c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8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</row>
    <row r="2" spans="1:64" ht="27.75" customHeight="1" x14ac:dyDescent="0.35">
      <c r="A2" s="186"/>
      <c r="B2" s="187"/>
      <c r="C2" s="187"/>
      <c r="D2" s="187"/>
      <c r="E2" s="187"/>
      <c r="F2" s="188"/>
      <c r="G2" s="169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1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</row>
    <row r="3" spans="1:64" ht="57.75" customHeight="1" x14ac:dyDescent="0.35">
      <c r="A3" s="186"/>
      <c r="B3" s="187"/>
      <c r="C3" s="187"/>
      <c r="D3" s="187"/>
      <c r="E3" s="187"/>
      <c r="F3" s="188"/>
      <c r="G3" s="169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1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</row>
    <row r="4" spans="1:64" ht="23.25" customHeight="1" thickBot="1" x14ac:dyDescent="0.4">
      <c r="A4" s="186"/>
      <c r="B4" s="187"/>
      <c r="C4" s="187"/>
      <c r="D4" s="187"/>
      <c r="E4" s="187"/>
      <c r="F4" s="188"/>
      <c r="G4" s="169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1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customFormat="1" ht="63" customHeight="1" outlineLevel="1" x14ac:dyDescent="0.35">
      <c r="A5" s="180" t="s">
        <v>140</v>
      </c>
      <c r="B5" s="181"/>
      <c r="C5" s="182"/>
      <c r="D5" s="189" t="s">
        <v>254</v>
      </c>
      <c r="E5" s="189"/>
      <c r="F5" s="189"/>
      <c r="G5" s="189"/>
      <c r="H5" s="189"/>
      <c r="I5" s="189"/>
      <c r="J5" s="73" t="s">
        <v>189</v>
      </c>
      <c r="K5" s="172">
        <v>20450137821</v>
      </c>
      <c r="L5" s="173"/>
      <c r="M5" s="173"/>
      <c r="N5" s="173"/>
      <c r="O5" s="173"/>
      <c r="P5" s="173"/>
      <c r="Q5" s="173"/>
      <c r="R5" s="173"/>
      <c r="S5" s="173"/>
      <c r="T5" s="173"/>
      <c r="U5" s="174"/>
      <c r="V5" s="73" t="s">
        <v>188</v>
      </c>
      <c r="W5" s="172" t="s">
        <v>190</v>
      </c>
      <c r="X5" s="174"/>
      <c r="Y5" s="193" t="s">
        <v>155</v>
      </c>
      <c r="Z5" s="194"/>
      <c r="AA5" s="194"/>
      <c r="AB5" s="195"/>
      <c r="AC5" s="190" t="s">
        <v>255</v>
      </c>
      <c r="AD5" s="191"/>
      <c r="AE5" s="191"/>
      <c r="AF5" s="192"/>
    </row>
    <row r="6" spans="1:64" customFormat="1" ht="53.25" customHeight="1" outlineLevel="1" thickBot="1" x14ac:dyDescent="0.4">
      <c r="A6" s="201" t="s">
        <v>154</v>
      </c>
      <c r="B6" s="202"/>
      <c r="C6" s="202"/>
      <c r="D6" s="203" t="s">
        <v>250</v>
      </c>
      <c r="E6" s="204"/>
      <c r="F6" s="204"/>
      <c r="G6" s="204"/>
      <c r="H6" s="204"/>
      <c r="I6" s="205"/>
      <c r="J6" s="70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2"/>
      <c r="Y6" s="177" t="s">
        <v>156</v>
      </c>
      <c r="Z6" s="177"/>
      <c r="AA6" s="177"/>
      <c r="AB6" s="177"/>
      <c r="AC6" s="206">
        <v>2</v>
      </c>
      <c r="AD6" s="206"/>
      <c r="AE6" s="206"/>
      <c r="AF6" s="207"/>
    </row>
    <row r="7" spans="1:64" ht="18" customHeight="1" outlineLevel="1" thickBot="1" x14ac:dyDescent="0.6">
      <c r="A7" s="314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6"/>
    </row>
    <row r="8" spans="1:64" ht="61.5" customHeight="1" outlineLevel="1" x14ac:dyDescent="0.35">
      <c r="A8" s="198" t="s">
        <v>138</v>
      </c>
      <c r="B8" s="196" t="s">
        <v>0</v>
      </c>
      <c r="C8" s="196" t="s">
        <v>67</v>
      </c>
      <c r="D8" s="69" t="s">
        <v>77</v>
      </c>
      <c r="E8" s="196" t="s">
        <v>1</v>
      </c>
      <c r="F8" s="196" t="s">
        <v>141</v>
      </c>
      <c r="G8" s="178" t="s">
        <v>186</v>
      </c>
      <c r="H8" s="175" t="s">
        <v>71</v>
      </c>
      <c r="I8" s="175" t="s">
        <v>167</v>
      </c>
      <c r="J8" s="175" t="s">
        <v>165</v>
      </c>
      <c r="K8" s="175" t="s">
        <v>80</v>
      </c>
      <c r="L8" s="175"/>
      <c r="M8" s="175"/>
      <c r="N8" s="175"/>
      <c r="O8" s="175"/>
      <c r="P8" s="175"/>
      <c r="Q8" s="175"/>
      <c r="R8" s="175"/>
      <c r="S8" s="175" t="s">
        <v>135</v>
      </c>
      <c r="T8" s="175"/>
      <c r="U8" s="175"/>
      <c r="V8" s="175"/>
      <c r="W8" s="175"/>
      <c r="X8" s="196" t="s">
        <v>136</v>
      </c>
      <c r="Y8" s="175" t="s">
        <v>137</v>
      </c>
      <c r="Z8" s="175"/>
      <c r="AA8" s="175"/>
      <c r="AB8" s="175"/>
      <c r="AC8" s="175"/>
      <c r="AD8" s="175"/>
      <c r="AE8" s="175"/>
      <c r="AF8" s="200"/>
    </row>
    <row r="9" spans="1:64" ht="240.75" customHeight="1" thickBot="1" x14ac:dyDescent="0.4">
      <c r="A9" s="199"/>
      <c r="B9" s="197"/>
      <c r="C9" s="197"/>
      <c r="D9" s="74" t="s">
        <v>139</v>
      </c>
      <c r="E9" s="197"/>
      <c r="F9" s="197"/>
      <c r="G9" s="179"/>
      <c r="H9" s="176"/>
      <c r="I9" s="176"/>
      <c r="J9" s="176"/>
      <c r="K9" s="74" t="s">
        <v>73</v>
      </c>
      <c r="L9" s="74" t="s">
        <v>74</v>
      </c>
      <c r="M9" s="74" t="s">
        <v>75</v>
      </c>
      <c r="N9" s="74" t="s">
        <v>76</v>
      </c>
      <c r="O9" s="74" t="s">
        <v>78</v>
      </c>
      <c r="P9" s="75" t="s">
        <v>79</v>
      </c>
      <c r="Q9" s="74" t="s">
        <v>81</v>
      </c>
      <c r="R9" s="74" t="s">
        <v>82</v>
      </c>
      <c r="S9" s="74" t="s">
        <v>3</v>
      </c>
      <c r="T9" s="74" t="s">
        <v>4</v>
      </c>
      <c r="U9" s="74" t="s">
        <v>7</v>
      </c>
      <c r="V9" s="74" t="s">
        <v>5</v>
      </c>
      <c r="W9" s="74" t="s">
        <v>6</v>
      </c>
      <c r="X9" s="197"/>
      <c r="Y9" s="74" t="s">
        <v>73</v>
      </c>
      <c r="Z9" s="74" t="s">
        <v>74</v>
      </c>
      <c r="AA9" s="74" t="s">
        <v>75</v>
      </c>
      <c r="AB9" s="74" t="s">
        <v>76</v>
      </c>
      <c r="AC9" s="74" t="s">
        <v>78</v>
      </c>
      <c r="AD9" s="75" t="s">
        <v>79</v>
      </c>
      <c r="AE9" s="74" t="s">
        <v>81</v>
      </c>
      <c r="AF9" s="76" t="s">
        <v>82</v>
      </c>
    </row>
    <row r="10" spans="1:64" ht="209.25" customHeight="1" x14ac:dyDescent="0.35">
      <c r="A10" s="317" t="s">
        <v>250</v>
      </c>
      <c r="B10" s="320" t="s">
        <v>251</v>
      </c>
      <c r="C10" s="332" t="s">
        <v>206</v>
      </c>
      <c r="D10" s="327" t="s">
        <v>142</v>
      </c>
      <c r="E10" s="320" t="s">
        <v>248</v>
      </c>
      <c r="F10" s="78" t="s">
        <v>212</v>
      </c>
      <c r="G10" s="78" t="s">
        <v>2</v>
      </c>
      <c r="H10" s="79" t="s">
        <v>168</v>
      </c>
      <c r="I10" s="79" t="s">
        <v>169</v>
      </c>
      <c r="J10" s="80" t="s">
        <v>166</v>
      </c>
      <c r="K10" s="81">
        <v>1</v>
      </c>
      <c r="L10" s="81">
        <v>2</v>
      </c>
      <c r="M10" s="81">
        <v>2</v>
      </c>
      <c r="N10" s="81">
        <v>3</v>
      </c>
      <c r="O10" s="81">
        <f t="shared" ref="O10:O17" si="0">SUM(K10:N10)</f>
        <v>8</v>
      </c>
      <c r="P10" s="81">
        <v>2</v>
      </c>
      <c r="Q10" s="81">
        <f t="shared" ref="Q10:Q18" si="1">+O10*P10</f>
        <v>16</v>
      </c>
      <c r="R10" s="81" t="str">
        <f t="shared" ref="R10:R18" si="2">IF(Q10="","",IF(Q10&lt;=4,"Trivial",IF(AND(Q10&gt;=5, Q10&lt;=8),"Tolerable",IF(AND(Q10&gt;=9,Q10&lt;=16),"Moderado",IF(AND(Q10&gt;=17,Q10&lt;=24),"Importante","Intolerable")))))</f>
        <v>Moderado</v>
      </c>
      <c r="S10" s="81"/>
      <c r="T10" s="81"/>
      <c r="U10" s="80" t="s">
        <v>213</v>
      </c>
      <c r="V10" s="80" t="s">
        <v>214</v>
      </c>
      <c r="W10" s="80" t="s">
        <v>215</v>
      </c>
      <c r="X10" s="81" t="s">
        <v>253</v>
      </c>
      <c r="Y10" s="81">
        <v>1</v>
      </c>
      <c r="Z10" s="81">
        <v>1</v>
      </c>
      <c r="AA10" s="81">
        <v>1</v>
      </c>
      <c r="AB10" s="81">
        <v>3</v>
      </c>
      <c r="AC10" s="81">
        <f t="shared" ref="AC10:AC18" si="3">SUM(Y10:AB10)</f>
        <v>6</v>
      </c>
      <c r="AD10" s="81">
        <v>2</v>
      </c>
      <c r="AE10" s="81">
        <f t="shared" ref="AE10:AE18" si="4">+AC10*AD10</f>
        <v>12</v>
      </c>
      <c r="AF10" s="82" t="str">
        <f t="shared" ref="AF10:AF18" si="5">IF(AE10="","",IF(AE10&lt;=4,"Trivial",IF(AND(AE10&gt;=5, AE10&lt;=8),"Tolerable",IF(AND(AE10&gt;=9,AE10&lt;=16),"Moderado",IF(AND(AE10&gt;=17,AE10&lt;=24),"Importante","Intolerable")))))</f>
        <v>Moderado</v>
      </c>
    </row>
    <row r="11" spans="1:64" ht="177" customHeight="1" x14ac:dyDescent="0.35">
      <c r="A11" s="318"/>
      <c r="B11" s="321"/>
      <c r="C11" s="333"/>
      <c r="D11" s="328"/>
      <c r="E11" s="321"/>
      <c r="F11" s="83" t="s">
        <v>216</v>
      </c>
      <c r="G11" s="83" t="s">
        <v>2</v>
      </c>
      <c r="H11" s="84" t="s">
        <v>170</v>
      </c>
      <c r="I11" s="84" t="s">
        <v>171</v>
      </c>
      <c r="J11" s="85" t="s">
        <v>166</v>
      </c>
      <c r="K11" s="86">
        <v>1</v>
      </c>
      <c r="L11" s="86">
        <v>2</v>
      </c>
      <c r="M11" s="86">
        <v>2</v>
      </c>
      <c r="N11" s="86">
        <v>3</v>
      </c>
      <c r="O11" s="86">
        <f t="shared" si="0"/>
        <v>8</v>
      </c>
      <c r="P11" s="86">
        <v>1</v>
      </c>
      <c r="Q11" s="86">
        <f t="shared" si="1"/>
        <v>8</v>
      </c>
      <c r="R11" s="86" t="str">
        <f t="shared" si="2"/>
        <v>Tolerable</v>
      </c>
      <c r="S11" s="84"/>
      <c r="T11" s="84"/>
      <c r="U11" s="85"/>
      <c r="V11" s="85" t="s">
        <v>217</v>
      </c>
      <c r="W11" s="87" t="s">
        <v>215</v>
      </c>
      <c r="X11" s="91" t="s">
        <v>253</v>
      </c>
      <c r="Y11" s="86">
        <v>1</v>
      </c>
      <c r="Z11" s="86">
        <v>1</v>
      </c>
      <c r="AA11" s="86">
        <v>1</v>
      </c>
      <c r="AB11" s="86">
        <v>3</v>
      </c>
      <c r="AC11" s="86">
        <f t="shared" si="3"/>
        <v>6</v>
      </c>
      <c r="AD11" s="86">
        <v>1</v>
      </c>
      <c r="AE11" s="86">
        <f t="shared" si="4"/>
        <v>6</v>
      </c>
      <c r="AF11" s="88" t="str">
        <f t="shared" si="5"/>
        <v>Tolerable</v>
      </c>
    </row>
    <row r="12" spans="1:64" ht="183" customHeight="1" x14ac:dyDescent="0.35">
      <c r="A12" s="318"/>
      <c r="B12" s="321"/>
      <c r="C12" s="333"/>
      <c r="D12" s="328"/>
      <c r="E12" s="321"/>
      <c r="F12" s="89" t="s">
        <v>216</v>
      </c>
      <c r="G12" s="89" t="s">
        <v>2</v>
      </c>
      <c r="H12" s="87" t="s">
        <v>172</v>
      </c>
      <c r="I12" s="87" t="s">
        <v>173</v>
      </c>
      <c r="J12" s="90" t="s">
        <v>166</v>
      </c>
      <c r="K12" s="91">
        <v>1</v>
      </c>
      <c r="L12" s="86">
        <v>2</v>
      </c>
      <c r="M12" s="86">
        <v>2</v>
      </c>
      <c r="N12" s="91">
        <v>3</v>
      </c>
      <c r="O12" s="91">
        <f t="shared" si="0"/>
        <v>8</v>
      </c>
      <c r="P12" s="91">
        <v>1</v>
      </c>
      <c r="Q12" s="91">
        <f t="shared" si="1"/>
        <v>8</v>
      </c>
      <c r="R12" s="91" t="str">
        <f t="shared" si="2"/>
        <v>Tolerable</v>
      </c>
      <c r="S12" s="87"/>
      <c r="T12" s="87"/>
      <c r="U12" s="90" t="s">
        <v>207</v>
      </c>
      <c r="V12" s="90" t="s">
        <v>218</v>
      </c>
      <c r="W12" s="84"/>
      <c r="X12" s="91" t="s">
        <v>253</v>
      </c>
      <c r="Y12" s="91">
        <v>1</v>
      </c>
      <c r="Z12" s="86">
        <v>1</v>
      </c>
      <c r="AA12" s="86">
        <v>1</v>
      </c>
      <c r="AB12" s="91">
        <v>3</v>
      </c>
      <c r="AC12" s="91">
        <f t="shared" si="3"/>
        <v>6</v>
      </c>
      <c r="AD12" s="91">
        <v>1</v>
      </c>
      <c r="AE12" s="91">
        <f t="shared" si="4"/>
        <v>6</v>
      </c>
      <c r="AF12" s="92" t="str">
        <f t="shared" si="5"/>
        <v>Tolerable</v>
      </c>
    </row>
    <row r="13" spans="1:64" ht="216" customHeight="1" x14ac:dyDescent="0.35">
      <c r="A13" s="318"/>
      <c r="B13" s="321"/>
      <c r="C13" s="333"/>
      <c r="D13" s="328"/>
      <c r="E13" s="321"/>
      <c r="F13" s="89" t="s">
        <v>216</v>
      </c>
      <c r="G13" s="89" t="s">
        <v>2</v>
      </c>
      <c r="H13" s="90" t="s">
        <v>219</v>
      </c>
      <c r="I13" s="90" t="s">
        <v>220</v>
      </c>
      <c r="J13" s="90" t="s">
        <v>166</v>
      </c>
      <c r="K13" s="91">
        <v>1</v>
      </c>
      <c r="L13" s="86">
        <v>2</v>
      </c>
      <c r="M13" s="86">
        <v>2</v>
      </c>
      <c r="N13" s="91">
        <v>3</v>
      </c>
      <c r="O13" s="91">
        <f t="shared" si="0"/>
        <v>8</v>
      </c>
      <c r="P13" s="91">
        <v>2</v>
      </c>
      <c r="Q13" s="91">
        <f t="shared" si="1"/>
        <v>16</v>
      </c>
      <c r="R13" s="93" t="str">
        <f t="shared" si="2"/>
        <v>Moderado</v>
      </c>
      <c r="S13" s="91"/>
      <c r="T13" s="91"/>
      <c r="U13" s="87"/>
      <c r="V13" s="87" t="s">
        <v>221</v>
      </c>
      <c r="W13" s="87" t="s">
        <v>222</v>
      </c>
      <c r="X13" s="91" t="s">
        <v>253</v>
      </c>
      <c r="Y13" s="91">
        <v>1</v>
      </c>
      <c r="Z13" s="86">
        <v>1</v>
      </c>
      <c r="AA13" s="86">
        <v>1</v>
      </c>
      <c r="AB13" s="91">
        <v>3</v>
      </c>
      <c r="AC13" s="91">
        <f t="shared" si="3"/>
        <v>6</v>
      </c>
      <c r="AD13" s="91">
        <v>2</v>
      </c>
      <c r="AE13" s="91">
        <f t="shared" si="4"/>
        <v>12</v>
      </c>
      <c r="AF13" s="92" t="str">
        <f t="shared" si="5"/>
        <v>Moderado</v>
      </c>
    </row>
    <row r="14" spans="1:64" ht="189" customHeight="1" x14ac:dyDescent="0.35">
      <c r="A14" s="318"/>
      <c r="B14" s="321"/>
      <c r="C14" s="333"/>
      <c r="D14" s="328"/>
      <c r="E14" s="321"/>
      <c r="F14" s="89" t="s">
        <v>216</v>
      </c>
      <c r="G14" s="89" t="s">
        <v>2</v>
      </c>
      <c r="H14" s="87" t="s">
        <v>183</v>
      </c>
      <c r="I14" s="87" t="s">
        <v>174</v>
      </c>
      <c r="J14" s="90" t="s">
        <v>166</v>
      </c>
      <c r="K14" s="91">
        <v>1</v>
      </c>
      <c r="L14" s="91">
        <v>2</v>
      </c>
      <c r="M14" s="91">
        <v>2</v>
      </c>
      <c r="N14" s="91">
        <v>3</v>
      </c>
      <c r="O14" s="91">
        <f t="shared" si="0"/>
        <v>8</v>
      </c>
      <c r="P14" s="91">
        <v>1</v>
      </c>
      <c r="Q14" s="91">
        <f t="shared" si="1"/>
        <v>8</v>
      </c>
      <c r="R14" s="91" t="str">
        <f t="shared" si="2"/>
        <v>Tolerable</v>
      </c>
      <c r="S14" s="87"/>
      <c r="T14" s="87"/>
      <c r="U14" s="90"/>
      <c r="V14" s="90" t="s">
        <v>223</v>
      </c>
      <c r="W14" s="90"/>
      <c r="X14" s="91" t="s">
        <v>253</v>
      </c>
      <c r="Y14" s="91">
        <v>1</v>
      </c>
      <c r="Z14" s="91">
        <v>1</v>
      </c>
      <c r="AA14" s="91">
        <v>1</v>
      </c>
      <c r="AB14" s="91">
        <v>3</v>
      </c>
      <c r="AC14" s="91">
        <f t="shared" si="3"/>
        <v>6</v>
      </c>
      <c r="AD14" s="91">
        <v>1</v>
      </c>
      <c r="AE14" s="91">
        <f t="shared" si="4"/>
        <v>6</v>
      </c>
      <c r="AF14" s="92" t="str">
        <f t="shared" si="5"/>
        <v>Tolerable</v>
      </c>
    </row>
    <row r="15" spans="1:64" ht="180" customHeight="1" x14ac:dyDescent="0.35">
      <c r="A15" s="318"/>
      <c r="B15" s="321"/>
      <c r="C15" s="333"/>
      <c r="D15" s="328"/>
      <c r="E15" s="321"/>
      <c r="F15" s="89" t="s">
        <v>216</v>
      </c>
      <c r="G15" s="89" t="s">
        <v>2</v>
      </c>
      <c r="H15" s="87" t="s">
        <v>175</v>
      </c>
      <c r="I15" s="87" t="s">
        <v>176</v>
      </c>
      <c r="J15" s="90" t="s">
        <v>166</v>
      </c>
      <c r="K15" s="91">
        <v>1</v>
      </c>
      <c r="L15" s="91">
        <v>2</v>
      </c>
      <c r="M15" s="91">
        <v>2</v>
      </c>
      <c r="N15" s="91">
        <v>3</v>
      </c>
      <c r="O15" s="91">
        <f t="shared" si="0"/>
        <v>8</v>
      </c>
      <c r="P15" s="91">
        <v>2</v>
      </c>
      <c r="Q15" s="91">
        <f t="shared" si="1"/>
        <v>16</v>
      </c>
      <c r="R15" s="91" t="str">
        <f t="shared" si="2"/>
        <v>Moderado</v>
      </c>
      <c r="S15" s="91"/>
      <c r="T15" s="91"/>
      <c r="U15" s="90"/>
      <c r="V15" s="90" t="s">
        <v>224</v>
      </c>
      <c r="W15" s="90" t="s">
        <v>225</v>
      </c>
      <c r="X15" s="91" t="s">
        <v>253</v>
      </c>
      <c r="Y15" s="91">
        <v>1</v>
      </c>
      <c r="Z15" s="91">
        <v>1</v>
      </c>
      <c r="AA15" s="91">
        <v>1</v>
      </c>
      <c r="AB15" s="91">
        <v>3</v>
      </c>
      <c r="AC15" s="91">
        <f t="shared" si="3"/>
        <v>6</v>
      </c>
      <c r="AD15" s="91">
        <v>2</v>
      </c>
      <c r="AE15" s="91">
        <f t="shared" si="4"/>
        <v>12</v>
      </c>
      <c r="AF15" s="92" t="str">
        <f t="shared" si="5"/>
        <v>Moderado</v>
      </c>
    </row>
    <row r="16" spans="1:64" ht="186" customHeight="1" x14ac:dyDescent="0.35">
      <c r="A16" s="318"/>
      <c r="B16" s="321"/>
      <c r="C16" s="333"/>
      <c r="D16" s="328"/>
      <c r="E16" s="321"/>
      <c r="F16" s="89" t="s">
        <v>216</v>
      </c>
      <c r="G16" s="89" t="s">
        <v>2</v>
      </c>
      <c r="H16" s="87" t="s">
        <v>177</v>
      </c>
      <c r="I16" s="87" t="s">
        <v>171</v>
      </c>
      <c r="J16" s="90" t="s">
        <v>166</v>
      </c>
      <c r="K16" s="91">
        <v>1</v>
      </c>
      <c r="L16" s="86">
        <v>2</v>
      </c>
      <c r="M16" s="86">
        <v>2</v>
      </c>
      <c r="N16" s="91">
        <v>2</v>
      </c>
      <c r="O16" s="91">
        <f t="shared" si="0"/>
        <v>7</v>
      </c>
      <c r="P16" s="91">
        <v>1</v>
      </c>
      <c r="Q16" s="91">
        <f t="shared" si="1"/>
        <v>7</v>
      </c>
      <c r="R16" s="91" t="str">
        <f t="shared" si="2"/>
        <v>Tolerable</v>
      </c>
      <c r="S16" s="91"/>
      <c r="T16" s="91"/>
      <c r="U16" s="90"/>
      <c r="V16" s="90" t="s">
        <v>226</v>
      </c>
      <c r="W16" s="90"/>
      <c r="X16" s="91" t="s">
        <v>253</v>
      </c>
      <c r="Y16" s="91">
        <v>1</v>
      </c>
      <c r="Z16" s="86">
        <v>1</v>
      </c>
      <c r="AA16" s="86">
        <v>1</v>
      </c>
      <c r="AB16" s="91">
        <v>2</v>
      </c>
      <c r="AC16" s="91">
        <f t="shared" si="3"/>
        <v>5</v>
      </c>
      <c r="AD16" s="91">
        <v>1</v>
      </c>
      <c r="AE16" s="91">
        <f t="shared" si="4"/>
        <v>5</v>
      </c>
      <c r="AF16" s="92" t="str">
        <f t="shared" si="5"/>
        <v>Tolerable</v>
      </c>
    </row>
    <row r="17" spans="1:32" ht="288.75" customHeight="1" x14ac:dyDescent="0.35">
      <c r="A17" s="318"/>
      <c r="B17" s="321"/>
      <c r="C17" s="333"/>
      <c r="D17" s="328"/>
      <c r="E17" s="321"/>
      <c r="F17" s="94" t="s">
        <v>227</v>
      </c>
      <c r="G17" s="94" t="s">
        <v>187</v>
      </c>
      <c r="H17" s="95" t="s">
        <v>178</v>
      </c>
      <c r="I17" s="95" t="s">
        <v>179</v>
      </c>
      <c r="J17" s="95" t="s">
        <v>166</v>
      </c>
      <c r="K17" s="96">
        <v>1</v>
      </c>
      <c r="L17" s="96">
        <v>2</v>
      </c>
      <c r="M17" s="96">
        <v>2</v>
      </c>
      <c r="N17" s="96">
        <v>3</v>
      </c>
      <c r="O17" s="96">
        <f t="shared" si="0"/>
        <v>8</v>
      </c>
      <c r="P17" s="96">
        <v>2</v>
      </c>
      <c r="Q17" s="96">
        <f t="shared" si="1"/>
        <v>16</v>
      </c>
      <c r="R17" s="96" t="str">
        <f t="shared" si="2"/>
        <v>Moderado</v>
      </c>
      <c r="S17" s="96"/>
      <c r="T17" s="96"/>
      <c r="U17" s="95" t="s">
        <v>228</v>
      </c>
      <c r="V17" s="95" t="s">
        <v>229</v>
      </c>
      <c r="W17" s="96"/>
      <c r="X17" s="91" t="s">
        <v>253</v>
      </c>
      <c r="Y17" s="96">
        <v>1</v>
      </c>
      <c r="Z17" s="96">
        <v>1</v>
      </c>
      <c r="AA17" s="96">
        <v>1</v>
      </c>
      <c r="AB17" s="96">
        <v>2</v>
      </c>
      <c r="AC17" s="96">
        <f t="shared" si="3"/>
        <v>5</v>
      </c>
      <c r="AD17" s="96">
        <v>2</v>
      </c>
      <c r="AE17" s="96">
        <f t="shared" si="4"/>
        <v>10</v>
      </c>
      <c r="AF17" s="97" t="str">
        <f t="shared" si="5"/>
        <v>Moderado</v>
      </c>
    </row>
    <row r="18" spans="1:32" ht="289.5" customHeight="1" x14ac:dyDescent="0.35">
      <c r="A18" s="318"/>
      <c r="B18" s="321"/>
      <c r="C18" s="333"/>
      <c r="D18" s="328"/>
      <c r="E18" s="321"/>
      <c r="F18" s="94" t="s">
        <v>227</v>
      </c>
      <c r="G18" s="94" t="s">
        <v>187</v>
      </c>
      <c r="H18" s="95" t="s">
        <v>230</v>
      </c>
      <c r="I18" s="95" t="s">
        <v>180</v>
      </c>
      <c r="J18" s="95" t="s">
        <v>166</v>
      </c>
      <c r="K18" s="91">
        <v>1</v>
      </c>
      <c r="L18" s="96">
        <v>2</v>
      </c>
      <c r="M18" s="96">
        <v>2</v>
      </c>
      <c r="N18" s="96">
        <v>3</v>
      </c>
      <c r="O18" s="96">
        <f t="shared" ref="O18" si="6">SUM(K18:N18)</f>
        <v>8</v>
      </c>
      <c r="P18" s="96">
        <v>2</v>
      </c>
      <c r="Q18" s="96">
        <f t="shared" si="1"/>
        <v>16</v>
      </c>
      <c r="R18" s="96" t="str">
        <f t="shared" si="2"/>
        <v>Moderado</v>
      </c>
      <c r="S18" s="96"/>
      <c r="T18" s="96"/>
      <c r="U18" s="95" t="s">
        <v>228</v>
      </c>
      <c r="V18" s="95" t="s">
        <v>229</v>
      </c>
      <c r="W18" s="96"/>
      <c r="X18" s="91" t="s">
        <v>253</v>
      </c>
      <c r="Y18" s="91">
        <v>1</v>
      </c>
      <c r="Z18" s="91">
        <v>1</v>
      </c>
      <c r="AA18" s="91">
        <v>1</v>
      </c>
      <c r="AB18" s="91">
        <v>3</v>
      </c>
      <c r="AC18" s="91">
        <f t="shared" si="3"/>
        <v>6</v>
      </c>
      <c r="AD18" s="91">
        <v>1</v>
      </c>
      <c r="AE18" s="91">
        <f t="shared" si="4"/>
        <v>6</v>
      </c>
      <c r="AF18" s="92" t="str">
        <f t="shared" si="5"/>
        <v>Tolerable</v>
      </c>
    </row>
    <row r="19" spans="1:32" ht="350.25" customHeight="1" x14ac:dyDescent="0.35">
      <c r="A19" s="318"/>
      <c r="B19" s="321"/>
      <c r="C19" s="333"/>
      <c r="D19" s="328"/>
      <c r="E19" s="329" t="s">
        <v>191</v>
      </c>
      <c r="F19" s="89" t="s">
        <v>231</v>
      </c>
      <c r="G19" s="89" t="s">
        <v>2</v>
      </c>
      <c r="H19" s="90" t="s">
        <v>192</v>
      </c>
      <c r="I19" s="90" t="s">
        <v>237</v>
      </c>
      <c r="J19" s="90" t="s">
        <v>166</v>
      </c>
      <c r="K19" s="86">
        <v>1</v>
      </c>
      <c r="L19" s="91">
        <v>2</v>
      </c>
      <c r="M19" s="91">
        <v>2</v>
      </c>
      <c r="N19" s="91">
        <v>2</v>
      </c>
      <c r="O19" s="91">
        <f t="shared" ref="O19:O25" si="7">SUM(K19:N19)</f>
        <v>7</v>
      </c>
      <c r="P19" s="91">
        <v>2</v>
      </c>
      <c r="Q19" s="91">
        <f>+O19*P19</f>
        <v>14</v>
      </c>
      <c r="R19" s="91" t="str">
        <f t="shared" ref="R19:R25" si="8">IF(Q19="","",IF(Q19&lt;=4,"Trivial",IF(AND(Q19&gt;=5, Q19&lt;=8),"Tolerable",IF(AND(Q19&gt;=9,Q19&lt;=16),"Moderado",IF(AND(Q19&gt;=17,Q19&lt;=24),"Importante","Intolerable")))))</f>
        <v>Moderado</v>
      </c>
      <c r="S19" s="87"/>
      <c r="T19" s="87"/>
      <c r="U19" s="90" t="s">
        <v>235</v>
      </c>
      <c r="V19" s="90" t="s">
        <v>234</v>
      </c>
      <c r="W19" s="90" t="s">
        <v>252</v>
      </c>
      <c r="X19" s="91" t="s">
        <v>253</v>
      </c>
      <c r="Y19" s="91">
        <v>1</v>
      </c>
      <c r="Z19" s="91">
        <v>1</v>
      </c>
      <c r="AA19" s="91">
        <v>1</v>
      </c>
      <c r="AB19" s="91">
        <v>2</v>
      </c>
      <c r="AC19" s="91">
        <f t="shared" ref="AC19:AC29" si="9">SUM(Y19:AB19)</f>
        <v>5</v>
      </c>
      <c r="AD19" s="91">
        <v>2</v>
      </c>
      <c r="AE19" s="91">
        <f>+AC19*AD19</f>
        <v>10</v>
      </c>
      <c r="AF19" s="92" t="str">
        <f t="shared" ref="AF19:AF25" si="10">IF(AE19="","",IF(AE19&lt;=4,"Trivial",IF(AND(AE19&gt;=5, AE19&lt;=8),"Tolerable",IF(AND(AE19&gt;=9,AE19&lt;=16),"Moderado",IF(AND(AE19&gt;=17,AE19&lt;=24),"Importante","Intolerable")))))</f>
        <v>Moderado</v>
      </c>
    </row>
    <row r="20" spans="1:32" ht="352.5" customHeight="1" x14ac:dyDescent="0.35">
      <c r="A20" s="318"/>
      <c r="B20" s="321"/>
      <c r="C20" s="333"/>
      <c r="D20" s="328"/>
      <c r="E20" s="330"/>
      <c r="F20" s="89" t="s">
        <v>231</v>
      </c>
      <c r="G20" s="89" t="s">
        <v>2</v>
      </c>
      <c r="H20" s="90" t="s">
        <v>193</v>
      </c>
      <c r="I20" s="90" t="s">
        <v>237</v>
      </c>
      <c r="J20" s="90" t="s">
        <v>166</v>
      </c>
      <c r="K20" s="86">
        <v>1</v>
      </c>
      <c r="L20" s="91">
        <v>2</v>
      </c>
      <c r="M20" s="91">
        <v>2</v>
      </c>
      <c r="N20" s="91">
        <v>2</v>
      </c>
      <c r="O20" s="91">
        <f t="shared" si="7"/>
        <v>7</v>
      </c>
      <c r="P20" s="91">
        <v>2</v>
      </c>
      <c r="Q20" s="91">
        <f t="shared" ref="Q20:Q21" si="11">+O20*P20</f>
        <v>14</v>
      </c>
      <c r="R20" s="93" t="str">
        <f t="shared" si="8"/>
        <v>Moderado</v>
      </c>
      <c r="S20" s="91"/>
      <c r="T20" s="91"/>
      <c r="U20" s="90" t="s">
        <v>235</v>
      </c>
      <c r="V20" s="90" t="s">
        <v>234</v>
      </c>
      <c r="W20" s="90" t="s">
        <v>252</v>
      </c>
      <c r="X20" s="91" t="s">
        <v>253</v>
      </c>
      <c r="Y20" s="91">
        <v>1</v>
      </c>
      <c r="Z20" s="91">
        <v>1</v>
      </c>
      <c r="AA20" s="91">
        <v>1</v>
      </c>
      <c r="AB20" s="91">
        <v>2</v>
      </c>
      <c r="AC20" s="91">
        <f t="shared" si="9"/>
        <v>5</v>
      </c>
      <c r="AD20" s="91">
        <v>2</v>
      </c>
      <c r="AE20" s="91">
        <f t="shared" ref="AE20:AE29" si="12">+AC20*AD20</f>
        <v>10</v>
      </c>
      <c r="AF20" s="92" t="str">
        <f t="shared" si="10"/>
        <v>Moderado</v>
      </c>
    </row>
    <row r="21" spans="1:32" ht="368.25" customHeight="1" x14ac:dyDescent="0.35">
      <c r="A21" s="318"/>
      <c r="B21" s="321"/>
      <c r="C21" s="333"/>
      <c r="D21" s="328"/>
      <c r="E21" s="330"/>
      <c r="F21" s="89" t="s">
        <v>216</v>
      </c>
      <c r="G21" s="89" t="s">
        <v>2</v>
      </c>
      <c r="H21" s="90" t="s">
        <v>233</v>
      </c>
      <c r="I21" s="90" t="s">
        <v>238</v>
      </c>
      <c r="J21" s="90" t="s">
        <v>166</v>
      </c>
      <c r="K21" s="86">
        <v>1</v>
      </c>
      <c r="L21" s="91">
        <v>2</v>
      </c>
      <c r="M21" s="91">
        <v>2</v>
      </c>
      <c r="N21" s="91">
        <v>2</v>
      </c>
      <c r="O21" s="91">
        <f t="shared" si="7"/>
        <v>7</v>
      </c>
      <c r="P21" s="91">
        <v>3</v>
      </c>
      <c r="Q21" s="91">
        <f t="shared" si="11"/>
        <v>21</v>
      </c>
      <c r="R21" s="91" t="str">
        <f t="shared" si="8"/>
        <v>Importante</v>
      </c>
      <c r="S21" s="91"/>
      <c r="T21" s="91"/>
      <c r="U21" s="90" t="s">
        <v>235</v>
      </c>
      <c r="V21" s="90" t="s">
        <v>234</v>
      </c>
      <c r="W21" s="90" t="s">
        <v>252</v>
      </c>
      <c r="X21" s="91" t="s">
        <v>253</v>
      </c>
      <c r="Y21" s="91">
        <v>1</v>
      </c>
      <c r="Z21" s="91">
        <v>1</v>
      </c>
      <c r="AA21" s="91">
        <v>1</v>
      </c>
      <c r="AB21" s="91">
        <v>2</v>
      </c>
      <c r="AC21" s="91">
        <f t="shared" si="9"/>
        <v>5</v>
      </c>
      <c r="AD21" s="91">
        <v>3</v>
      </c>
      <c r="AE21" s="91">
        <f t="shared" si="12"/>
        <v>15</v>
      </c>
      <c r="AF21" s="92" t="str">
        <f t="shared" si="10"/>
        <v>Moderado</v>
      </c>
    </row>
    <row r="22" spans="1:32" ht="367.5" customHeight="1" x14ac:dyDescent="0.35">
      <c r="A22" s="318"/>
      <c r="B22" s="321"/>
      <c r="C22" s="333"/>
      <c r="D22" s="328"/>
      <c r="E22" s="330"/>
      <c r="F22" s="89" t="s">
        <v>216</v>
      </c>
      <c r="G22" s="89" t="s">
        <v>2</v>
      </c>
      <c r="H22" s="90" t="s">
        <v>194</v>
      </c>
      <c r="I22" s="90" t="s">
        <v>236</v>
      </c>
      <c r="J22" s="90" t="s">
        <v>166</v>
      </c>
      <c r="K22" s="86">
        <v>1</v>
      </c>
      <c r="L22" s="91">
        <v>2</v>
      </c>
      <c r="M22" s="91">
        <v>2</v>
      </c>
      <c r="N22" s="91">
        <v>2</v>
      </c>
      <c r="O22" s="91">
        <f t="shared" si="7"/>
        <v>7</v>
      </c>
      <c r="P22" s="91">
        <v>2</v>
      </c>
      <c r="Q22" s="91">
        <f>+O22*P22</f>
        <v>14</v>
      </c>
      <c r="R22" s="91" t="str">
        <f t="shared" si="8"/>
        <v>Moderado</v>
      </c>
      <c r="S22" s="91"/>
      <c r="T22" s="91"/>
      <c r="U22" s="90" t="s">
        <v>195</v>
      </c>
      <c r="V22" s="90" t="s">
        <v>234</v>
      </c>
      <c r="W22" s="90" t="s">
        <v>252</v>
      </c>
      <c r="X22" s="91" t="s">
        <v>253</v>
      </c>
      <c r="Y22" s="91">
        <v>1</v>
      </c>
      <c r="Z22" s="91">
        <v>1</v>
      </c>
      <c r="AA22" s="91">
        <v>1</v>
      </c>
      <c r="AB22" s="91">
        <v>2</v>
      </c>
      <c r="AC22" s="91">
        <f t="shared" si="9"/>
        <v>5</v>
      </c>
      <c r="AD22" s="91">
        <v>2</v>
      </c>
      <c r="AE22" s="91">
        <f t="shared" si="12"/>
        <v>10</v>
      </c>
      <c r="AF22" s="92" t="str">
        <f t="shared" si="10"/>
        <v>Moderado</v>
      </c>
    </row>
    <row r="23" spans="1:32" ht="283.5" customHeight="1" x14ac:dyDescent="0.35">
      <c r="A23" s="318"/>
      <c r="B23" s="321"/>
      <c r="C23" s="333"/>
      <c r="D23" s="328"/>
      <c r="E23" s="330"/>
      <c r="F23" s="89" t="s">
        <v>227</v>
      </c>
      <c r="G23" s="89" t="s">
        <v>187</v>
      </c>
      <c r="H23" s="90" t="s">
        <v>196</v>
      </c>
      <c r="I23" s="90" t="s">
        <v>180</v>
      </c>
      <c r="J23" s="90" t="s">
        <v>166</v>
      </c>
      <c r="K23" s="86">
        <v>1</v>
      </c>
      <c r="L23" s="91">
        <v>2</v>
      </c>
      <c r="M23" s="91">
        <v>2</v>
      </c>
      <c r="N23" s="91">
        <v>2</v>
      </c>
      <c r="O23" s="91">
        <f t="shared" si="7"/>
        <v>7</v>
      </c>
      <c r="P23" s="91">
        <v>2</v>
      </c>
      <c r="Q23" s="91">
        <f t="shared" ref="Q23:Q29" si="13">+O23*P23</f>
        <v>14</v>
      </c>
      <c r="R23" s="91" t="str">
        <f t="shared" si="8"/>
        <v>Moderado</v>
      </c>
      <c r="S23" s="91"/>
      <c r="T23" s="91"/>
      <c r="U23" s="90"/>
      <c r="V23" s="90" t="s">
        <v>239</v>
      </c>
      <c r="W23" s="90"/>
      <c r="X23" s="91" t="s">
        <v>253</v>
      </c>
      <c r="Y23" s="91">
        <v>1</v>
      </c>
      <c r="Z23" s="91">
        <v>1</v>
      </c>
      <c r="AA23" s="91">
        <v>1</v>
      </c>
      <c r="AB23" s="91">
        <v>2</v>
      </c>
      <c r="AC23" s="91">
        <f t="shared" si="9"/>
        <v>5</v>
      </c>
      <c r="AD23" s="91">
        <v>1</v>
      </c>
      <c r="AE23" s="91">
        <f t="shared" si="12"/>
        <v>5</v>
      </c>
      <c r="AF23" s="92" t="str">
        <f t="shared" si="10"/>
        <v>Tolerable</v>
      </c>
    </row>
    <row r="24" spans="1:32" ht="289.5" customHeight="1" x14ac:dyDescent="0.35">
      <c r="A24" s="318"/>
      <c r="B24" s="321"/>
      <c r="C24" s="334"/>
      <c r="D24" s="313"/>
      <c r="E24" s="330"/>
      <c r="F24" s="89" t="s">
        <v>227</v>
      </c>
      <c r="G24" s="89" t="s">
        <v>187</v>
      </c>
      <c r="H24" s="90" t="s">
        <v>197</v>
      </c>
      <c r="I24" s="90" t="s">
        <v>180</v>
      </c>
      <c r="J24" s="90" t="s">
        <v>166</v>
      </c>
      <c r="K24" s="86">
        <v>1</v>
      </c>
      <c r="L24" s="91">
        <v>2</v>
      </c>
      <c r="M24" s="91">
        <v>2</v>
      </c>
      <c r="N24" s="91">
        <v>2</v>
      </c>
      <c r="O24" s="91">
        <f t="shared" si="7"/>
        <v>7</v>
      </c>
      <c r="P24" s="91">
        <v>2</v>
      </c>
      <c r="Q24" s="91">
        <f t="shared" si="13"/>
        <v>14</v>
      </c>
      <c r="R24" s="91" t="str">
        <f t="shared" si="8"/>
        <v>Moderado</v>
      </c>
      <c r="S24" s="91"/>
      <c r="T24" s="91"/>
      <c r="U24" s="90"/>
      <c r="V24" s="90" t="s">
        <v>239</v>
      </c>
      <c r="W24" s="90"/>
      <c r="X24" s="91" t="s">
        <v>253</v>
      </c>
      <c r="Y24" s="91">
        <v>1</v>
      </c>
      <c r="Z24" s="91">
        <v>1</v>
      </c>
      <c r="AA24" s="91">
        <v>1</v>
      </c>
      <c r="AB24" s="91">
        <v>2</v>
      </c>
      <c r="AC24" s="91">
        <f t="shared" si="9"/>
        <v>5</v>
      </c>
      <c r="AD24" s="91">
        <v>1</v>
      </c>
      <c r="AE24" s="91">
        <f t="shared" si="12"/>
        <v>5</v>
      </c>
      <c r="AF24" s="92" t="str">
        <f t="shared" si="10"/>
        <v>Tolerable</v>
      </c>
    </row>
    <row r="25" spans="1:32" s="77" customFormat="1" ht="167.25" customHeight="1" x14ac:dyDescent="0.7">
      <c r="A25" s="318"/>
      <c r="B25" s="321"/>
      <c r="C25" s="321" t="s">
        <v>182</v>
      </c>
      <c r="D25" s="336" t="s">
        <v>65</v>
      </c>
      <c r="E25" s="321" t="s">
        <v>211</v>
      </c>
      <c r="F25" s="337" t="s">
        <v>241</v>
      </c>
      <c r="G25" s="283" t="s">
        <v>2</v>
      </c>
      <c r="H25" s="281" t="s">
        <v>149</v>
      </c>
      <c r="I25" s="100" t="s">
        <v>151</v>
      </c>
      <c r="J25" s="310" t="s">
        <v>166</v>
      </c>
      <c r="K25" s="91">
        <v>1</v>
      </c>
      <c r="L25" s="91">
        <v>2</v>
      </c>
      <c r="M25" s="91">
        <v>2</v>
      </c>
      <c r="N25" s="91">
        <v>2</v>
      </c>
      <c r="O25" s="91">
        <f t="shared" si="7"/>
        <v>7</v>
      </c>
      <c r="P25" s="91">
        <v>1</v>
      </c>
      <c r="Q25" s="91">
        <f t="shared" si="13"/>
        <v>7</v>
      </c>
      <c r="R25" s="101" t="str">
        <f t="shared" si="8"/>
        <v>Tolerable</v>
      </c>
      <c r="S25" s="96"/>
      <c r="T25" s="96"/>
      <c r="U25" s="95"/>
      <c r="V25" s="331" t="s">
        <v>208</v>
      </c>
      <c r="W25" s="95" t="s">
        <v>240</v>
      </c>
      <c r="X25" s="312" t="s">
        <v>253</v>
      </c>
      <c r="Y25" s="96">
        <v>1</v>
      </c>
      <c r="Z25" s="96">
        <v>1</v>
      </c>
      <c r="AA25" s="96">
        <v>1</v>
      </c>
      <c r="AB25" s="96">
        <v>1</v>
      </c>
      <c r="AC25" s="96">
        <f t="shared" si="9"/>
        <v>4</v>
      </c>
      <c r="AD25" s="96">
        <v>1</v>
      </c>
      <c r="AE25" s="96">
        <f t="shared" si="12"/>
        <v>4</v>
      </c>
      <c r="AF25" s="97" t="str">
        <f t="shared" si="10"/>
        <v>Trivial</v>
      </c>
    </row>
    <row r="26" spans="1:32" s="77" customFormat="1" ht="156.75" customHeight="1" x14ac:dyDescent="0.7">
      <c r="A26" s="318"/>
      <c r="B26" s="321"/>
      <c r="C26" s="321"/>
      <c r="D26" s="336"/>
      <c r="E26" s="321"/>
      <c r="F26" s="337"/>
      <c r="G26" s="284"/>
      <c r="H26" s="282"/>
      <c r="I26" s="87" t="s">
        <v>143</v>
      </c>
      <c r="J26" s="311"/>
      <c r="K26" s="91">
        <v>1</v>
      </c>
      <c r="L26" s="91">
        <v>2</v>
      </c>
      <c r="M26" s="91">
        <v>2</v>
      </c>
      <c r="N26" s="91">
        <v>1</v>
      </c>
      <c r="O26" s="91">
        <f t="shared" ref="O26:O29" si="14">SUM(K26:N26)</f>
        <v>6</v>
      </c>
      <c r="P26" s="91">
        <v>2</v>
      </c>
      <c r="Q26" s="91">
        <f t="shared" si="13"/>
        <v>12</v>
      </c>
      <c r="R26" s="93" t="str">
        <f t="shared" ref="R26:R29" si="15">IF(Q26="","",IF(Q26&lt;=4,"Trivial",IF(AND(Q26&gt;=5, Q26&lt;=8),"Tolerable",IF(AND(Q26&gt;=9,Q26&lt;=16),"Moderado",IF(AND(Q26&gt;=17,Q26&lt;=24),"Importante","Intolerable")))))</f>
        <v>Moderado</v>
      </c>
      <c r="S26" s="91"/>
      <c r="T26" s="91"/>
      <c r="U26" s="90"/>
      <c r="V26" s="331"/>
      <c r="W26" s="90"/>
      <c r="X26" s="313"/>
      <c r="Y26" s="91">
        <v>1</v>
      </c>
      <c r="Z26" s="91">
        <v>1</v>
      </c>
      <c r="AA26" s="91">
        <v>1</v>
      </c>
      <c r="AB26" s="91">
        <v>1</v>
      </c>
      <c r="AC26" s="91">
        <f t="shared" si="9"/>
        <v>4</v>
      </c>
      <c r="AD26" s="91">
        <v>2</v>
      </c>
      <c r="AE26" s="91">
        <f t="shared" si="12"/>
        <v>8</v>
      </c>
      <c r="AF26" s="102" t="str">
        <f t="shared" ref="AF26:AF29" si="16">IF(AE26="","",IF(AE26&lt;=4,"Trivial",IF(AND(AE26&gt;=5, AE26&lt;=8),"Tolerable",IF(AND(AE26&gt;=9,AE26&lt;=16),"Moderado",IF(AND(AE26&gt;=17,AE26&lt;=24),"Importante","Intolerable")))))</f>
        <v>Tolerable</v>
      </c>
    </row>
    <row r="27" spans="1:32" s="77" customFormat="1" ht="241.5" customHeight="1" x14ac:dyDescent="0.7">
      <c r="A27" s="318"/>
      <c r="B27" s="321"/>
      <c r="C27" s="321"/>
      <c r="D27" s="91" t="s">
        <v>65</v>
      </c>
      <c r="E27" s="321"/>
      <c r="F27" s="103" t="s">
        <v>241</v>
      </c>
      <c r="G27" s="117" t="s">
        <v>2</v>
      </c>
      <c r="H27" s="85" t="s">
        <v>144</v>
      </c>
      <c r="I27" s="84" t="s">
        <v>148</v>
      </c>
      <c r="J27" s="85" t="s">
        <v>166</v>
      </c>
      <c r="K27" s="86">
        <v>1</v>
      </c>
      <c r="L27" s="86">
        <v>2</v>
      </c>
      <c r="M27" s="86">
        <v>2</v>
      </c>
      <c r="N27" s="86">
        <v>1</v>
      </c>
      <c r="O27" s="86">
        <f t="shared" si="14"/>
        <v>6</v>
      </c>
      <c r="P27" s="86">
        <v>2</v>
      </c>
      <c r="Q27" s="86">
        <f t="shared" si="13"/>
        <v>12</v>
      </c>
      <c r="R27" s="93" t="str">
        <f t="shared" si="15"/>
        <v>Moderado</v>
      </c>
      <c r="S27" s="91"/>
      <c r="T27" s="91"/>
      <c r="U27" s="90"/>
      <c r="V27" s="90" t="s">
        <v>209</v>
      </c>
      <c r="W27" s="90"/>
      <c r="X27" s="91" t="s">
        <v>253</v>
      </c>
      <c r="Y27" s="86">
        <v>1</v>
      </c>
      <c r="Z27" s="86">
        <v>1</v>
      </c>
      <c r="AA27" s="86">
        <v>1</v>
      </c>
      <c r="AB27" s="86">
        <v>1</v>
      </c>
      <c r="AC27" s="86">
        <f t="shared" si="9"/>
        <v>4</v>
      </c>
      <c r="AD27" s="86">
        <v>2</v>
      </c>
      <c r="AE27" s="86">
        <f t="shared" si="12"/>
        <v>8</v>
      </c>
      <c r="AF27" s="102" t="str">
        <f t="shared" si="16"/>
        <v>Tolerable</v>
      </c>
    </row>
    <row r="28" spans="1:32" s="77" customFormat="1" ht="293.25" customHeight="1" x14ac:dyDescent="0.7">
      <c r="A28" s="318"/>
      <c r="B28" s="321"/>
      <c r="C28" s="321"/>
      <c r="D28" s="96" t="s">
        <v>65</v>
      </c>
      <c r="E28" s="321"/>
      <c r="F28" s="104" t="s">
        <v>232</v>
      </c>
      <c r="G28" s="104" t="s">
        <v>187</v>
      </c>
      <c r="H28" s="95" t="s">
        <v>198</v>
      </c>
      <c r="I28" s="100" t="s">
        <v>181</v>
      </c>
      <c r="J28" s="95" t="s">
        <v>242</v>
      </c>
      <c r="K28" s="96">
        <v>1</v>
      </c>
      <c r="L28" s="96">
        <v>2</v>
      </c>
      <c r="M28" s="96">
        <v>2</v>
      </c>
      <c r="N28" s="96">
        <v>2</v>
      </c>
      <c r="O28" s="96">
        <f>SUM(K28:N28)</f>
        <v>7</v>
      </c>
      <c r="P28" s="96">
        <v>2</v>
      </c>
      <c r="Q28" s="96">
        <f>O28*P28</f>
        <v>14</v>
      </c>
      <c r="R28" s="101" t="str">
        <f t="shared" si="15"/>
        <v>Moderado</v>
      </c>
      <c r="S28" s="96"/>
      <c r="T28" s="96"/>
      <c r="U28" s="95" t="s">
        <v>243</v>
      </c>
      <c r="V28" s="90" t="s">
        <v>247</v>
      </c>
      <c r="W28" s="95"/>
      <c r="X28" s="91" t="s">
        <v>253</v>
      </c>
      <c r="Y28" s="96">
        <v>1</v>
      </c>
      <c r="Z28" s="96">
        <v>1</v>
      </c>
      <c r="AA28" s="96">
        <v>1</v>
      </c>
      <c r="AB28" s="96">
        <v>2</v>
      </c>
      <c r="AC28" s="96">
        <f>SUM(Y28:AB28)</f>
        <v>5</v>
      </c>
      <c r="AD28" s="96">
        <v>2</v>
      </c>
      <c r="AE28" s="96">
        <f>AC28*AD28</f>
        <v>10</v>
      </c>
      <c r="AF28" s="105" t="str">
        <f t="shared" si="16"/>
        <v>Moderado</v>
      </c>
    </row>
    <row r="29" spans="1:32" s="77" customFormat="1" ht="241.5" customHeight="1" x14ac:dyDescent="0.7">
      <c r="A29" s="318"/>
      <c r="B29" s="321"/>
      <c r="C29" s="321"/>
      <c r="D29" s="96" t="s">
        <v>65</v>
      </c>
      <c r="E29" s="321"/>
      <c r="F29" s="103" t="s">
        <v>241</v>
      </c>
      <c r="G29" s="104" t="s">
        <v>2</v>
      </c>
      <c r="H29" s="100" t="s">
        <v>145</v>
      </c>
      <c r="I29" s="100" t="s">
        <v>146</v>
      </c>
      <c r="J29" s="95" t="s">
        <v>166</v>
      </c>
      <c r="K29" s="96">
        <v>1</v>
      </c>
      <c r="L29" s="91">
        <v>2</v>
      </c>
      <c r="M29" s="91">
        <v>2</v>
      </c>
      <c r="N29" s="96">
        <v>1</v>
      </c>
      <c r="O29" s="96">
        <f t="shared" si="14"/>
        <v>6</v>
      </c>
      <c r="P29" s="96">
        <v>2</v>
      </c>
      <c r="Q29" s="96">
        <f t="shared" si="13"/>
        <v>12</v>
      </c>
      <c r="R29" s="101" t="str">
        <f t="shared" si="15"/>
        <v>Moderado</v>
      </c>
      <c r="S29" s="96"/>
      <c r="T29" s="96"/>
      <c r="U29" s="95"/>
      <c r="V29" s="95" t="s">
        <v>209</v>
      </c>
      <c r="W29" s="95"/>
      <c r="X29" s="91" t="s">
        <v>253</v>
      </c>
      <c r="Y29" s="96">
        <v>1</v>
      </c>
      <c r="Z29" s="96">
        <v>1</v>
      </c>
      <c r="AA29" s="96">
        <v>1</v>
      </c>
      <c r="AB29" s="96">
        <v>1</v>
      </c>
      <c r="AC29" s="96">
        <f t="shared" si="9"/>
        <v>4</v>
      </c>
      <c r="AD29" s="96">
        <v>2</v>
      </c>
      <c r="AE29" s="96">
        <f t="shared" si="12"/>
        <v>8</v>
      </c>
      <c r="AF29" s="105" t="str">
        <f t="shared" si="16"/>
        <v>Tolerable</v>
      </c>
    </row>
    <row r="30" spans="1:32" s="77" customFormat="1" ht="211.5" customHeight="1" x14ac:dyDescent="0.7">
      <c r="A30" s="318"/>
      <c r="B30" s="321"/>
      <c r="C30" s="335"/>
      <c r="D30" s="91" t="s">
        <v>65</v>
      </c>
      <c r="E30" s="335"/>
      <c r="F30" s="89" t="s">
        <v>244</v>
      </c>
      <c r="G30" s="89" t="s">
        <v>2</v>
      </c>
      <c r="H30" s="87" t="s">
        <v>210</v>
      </c>
      <c r="I30" s="87" t="s">
        <v>147</v>
      </c>
      <c r="J30" s="90" t="s">
        <v>166</v>
      </c>
      <c r="K30" s="91">
        <v>1</v>
      </c>
      <c r="L30" s="91">
        <v>2</v>
      </c>
      <c r="M30" s="91">
        <v>2</v>
      </c>
      <c r="N30" s="91">
        <v>1</v>
      </c>
      <c r="O30" s="91">
        <f t="shared" ref="O30" si="17">SUM(K30:N30)</f>
        <v>6</v>
      </c>
      <c r="P30" s="91">
        <v>2</v>
      </c>
      <c r="Q30" s="91">
        <f t="shared" ref="Q30" si="18">+O30*P30</f>
        <v>12</v>
      </c>
      <c r="R30" s="93" t="str">
        <f t="shared" ref="R30:R32" si="19">IF(Q30="","",IF(Q30&lt;=4,"Trivial",IF(AND(Q30&gt;=5, Q30&lt;=8),"Tolerable",IF(AND(Q30&gt;=9,Q30&lt;=16),"Moderado",IF(AND(Q30&gt;=17,Q30&lt;=24),"Importante","Intolerable")))))</f>
        <v>Moderado</v>
      </c>
      <c r="S30" s="91"/>
      <c r="T30" s="91"/>
      <c r="U30" s="90"/>
      <c r="V30" s="90" t="s">
        <v>209</v>
      </c>
      <c r="W30" s="90"/>
      <c r="X30" s="91" t="s">
        <v>253</v>
      </c>
      <c r="Y30" s="91">
        <v>1</v>
      </c>
      <c r="Z30" s="91">
        <v>1</v>
      </c>
      <c r="AA30" s="91">
        <v>1</v>
      </c>
      <c r="AB30" s="91">
        <v>1</v>
      </c>
      <c r="AC30" s="91">
        <f t="shared" ref="AC30" si="20">SUM(Y30:AB30)</f>
        <v>4</v>
      </c>
      <c r="AD30" s="91">
        <v>2</v>
      </c>
      <c r="AE30" s="91">
        <f t="shared" ref="AE30" si="21">+AC30*AD30</f>
        <v>8</v>
      </c>
      <c r="AF30" s="102" t="str">
        <f t="shared" ref="AF30" si="22">IF(AE30="","",IF(AE30&lt;=4,"Trivial",IF(AND(AE30&gt;=5, AE30&lt;=8),"Tolerable",IF(AND(AE30&gt;=9,AE30&lt;=16),"Moderado",IF(AND(AE30&gt;=17,AE30&lt;=24),"Importante","Intolerable")))))</f>
        <v>Tolerable</v>
      </c>
    </row>
    <row r="31" spans="1:32" s="77" customFormat="1" ht="321" customHeight="1" x14ac:dyDescent="0.7">
      <c r="A31" s="318"/>
      <c r="B31" s="321"/>
      <c r="C31" s="335"/>
      <c r="D31" s="98" t="s">
        <v>142</v>
      </c>
      <c r="E31" s="335"/>
      <c r="F31" s="106" t="s">
        <v>244</v>
      </c>
      <c r="G31" s="106" t="s">
        <v>2</v>
      </c>
      <c r="H31" s="107" t="s">
        <v>199</v>
      </c>
      <c r="I31" s="107" t="s">
        <v>200</v>
      </c>
      <c r="J31" s="108" t="s">
        <v>201</v>
      </c>
      <c r="K31" s="98">
        <v>1</v>
      </c>
      <c r="L31" s="91">
        <v>2</v>
      </c>
      <c r="M31" s="91">
        <v>2</v>
      </c>
      <c r="N31" s="98">
        <v>2</v>
      </c>
      <c r="O31" s="98">
        <f>SUM(K31:N31)</f>
        <v>7</v>
      </c>
      <c r="P31" s="98">
        <v>2</v>
      </c>
      <c r="Q31" s="98">
        <f>O31*P31</f>
        <v>14</v>
      </c>
      <c r="R31" s="109" t="str">
        <f t="shared" si="19"/>
        <v>Moderado</v>
      </c>
      <c r="S31" s="110"/>
      <c r="T31" s="110"/>
      <c r="U31" s="111"/>
      <c r="V31" s="108" t="s">
        <v>202</v>
      </c>
      <c r="W31" s="111"/>
      <c r="X31" s="91" t="s">
        <v>253</v>
      </c>
      <c r="Y31" s="98">
        <v>1</v>
      </c>
      <c r="Z31" s="98">
        <v>1</v>
      </c>
      <c r="AA31" s="98">
        <v>1</v>
      </c>
      <c r="AB31" s="98">
        <v>1</v>
      </c>
      <c r="AC31" s="98">
        <f>SUM(Y31:AB31)</f>
        <v>4</v>
      </c>
      <c r="AD31" s="98">
        <v>2</v>
      </c>
      <c r="AE31" s="98">
        <f>AC31*AD31</f>
        <v>8</v>
      </c>
      <c r="AF31" s="102" t="str">
        <f>IF(AE31="","",IF(AE31&lt;=4,"Trivial",IF(AND(AE31&gt;=5, AE31&lt;=8),"Tolerable",IF(AND(AE31&gt;=9,AE31&lt;=16),"Moderado",IF(AND(AE31&gt;=17,AE31&lt;=24),"Importante","Intolerable")))))</f>
        <v>Tolerable</v>
      </c>
    </row>
    <row r="32" spans="1:32" s="77" customFormat="1" ht="343.5" customHeight="1" thickBot="1" x14ac:dyDescent="0.75">
      <c r="A32" s="319"/>
      <c r="B32" s="322"/>
      <c r="C32" s="322"/>
      <c r="D32" s="99" t="s">
        <v>142</v>
      </c>
      <c r="E32" s="322"/>
      <c r="F32" s="112" t="s">
        <v>245</v>
      </c>
      <c r="G32" s="112" t="s">
        <v>187</v>
      </c>
      <c r="H32" s="113" t="s">
        <v>203</v>
      </c>
      <c r="I32" s="113" t="s">
        <v>204</v>
      </c>
      <c r="J32" s="114" t="s">
        <v>201</v>
      </c>
      <c r="K32" s="99">
        <v>1</v>
      </c>
      <c r="L32" s="99">
        <v>2</v>
      </c>
      <c r="M32" s="99">
        <v>2</v>
      </c>
      <c r="N32" s="99">
        <v>2</v>
      </c>
      <c r="O32" s="99">
        <f>SUM(K32:N32)</f>
        <v>7</v>
      </c>
      <c r="P32" s="99">
        <v>2</v>
      </c>
      <c r="Q32" s="99">
        <f>O32*P32</f>
        <v>14</v>
      </c>
      <c r="R32" s="115" t="str">
        <f t="shared" si="19"/>
        <v>Moderado</v>
      </c>
      <c r="S32" s="115"/>
      <c r="T32" s="115"/>
      <c r="U32" s="116"/>
      <c r="V32" s="114" t="s">
        <v>246</v>
      </c>
      <c r="W32" s="116"/>
      <c r="X32" s="99" t="s">
        <v>253</v>
      </c>
      <c r="Y32" s="99">
        <v>1</v>
      </c>
      <c r="Z32" s="99">
        <v>1</v>
      </c>
      <c r="AA32" s="99">
        <v>1</v>
      </c>
      <c r="AB32" s="99">
        <v>1</v>
      </c>
      <c r="AC32" s="99">
        <f>SUM(Y32:AB32)</f>
        <v>4</v>
      </c>
      <c r="AD32" s="99">
        <v>2</v>
      </c>
      <c r="AE32" s="99">
        <f t="shared" ref="AE32" si="23">AC32*AD32</f>
        <v>8</v>
      </c>
      <c r="AF32" s="118" t="str">
        <f>IF(AE32="","",IF(AE32&lt;=4,"Trivial",IF(AND(AE32&gt;=5, AE32&lt;=8),"Tolerable",IF(AND(AE32&gt;=9,AE32&lt;=16),"Moderado",IF(AND(AE32&gt;=17,AE32&lt;=24),"Importante","Intolerable")))))</f>
        <v>Tolerable</v>
      </c>
    </row>
    <row r="33" spans="1:32" ht="19.5" customHeight="1" x14ac:dyDescent="0.35">
      <c r="A33" s="51"/>
      <c r="B33" s="52"/>
      <c r="C33" s="52"/>
      <c r="D33" s="43"/>
      <c r="E33" s="50"/>
      <c r="F33" s="50"/>
      <c r="G33" s="50"/>
      <c r="H33" s="46"/>
      <c r="I33" s="46"/>
      <c r="J33" s="46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6"/>
      <c r="V33" s="46"/>
      <c r="W33" s="46"/>
      <c r="X33" s="43"/>
      <c r="Y33" s="43"/>
      <c r="Z33" s="43"/>
      <c r="AA33" s="43"/>
      <c r="AB33" s="43"/>
      <c r="AC33" s="43"/>
      <c r="AD33" s="43"/>
      <c r="AE33" s="43"/>
      <c r="AF33" s="43"/>
    </row>
    <row r="34" spans="1:32" ht="69" customHeight="1" x14ac:dyDescent="0.35">
      <c r="A34" s="323" t="s">
        <v>256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</row>
    <row r="35" spans="1:32" ht="35" x14ac:dyDescent="0.7">
      <c r="A35" s="325" t="s">
        <v>157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66"/>
      <c r="P35" s="66"/>
      <c r="Q35" s="66"/>
      <c r="R35" s="66"/>
      <c r="S35" s="68"/>
      <c r="T35" s="68"/>
      <c r="U35" s="67"/>
      <c r="V35" s="67"/>
      <c r="W35" s="67"/>
      <c r="X35" s="68"/>
      <c r="Y35" s="68"/>
      <c r="Z35" s="68"/>
      <c r="AA35" s="68"/>
      <c r="AB35" s="68"/>
      <c r="AC35" s="68"/>
      <c r="AD35" s="68"/>
      <c r="AE35" s="68"/>
      <c r="AF35" s="68"/>
    </row>
    <row r="36" spans="1:32" ht="171.75" customHeight="1" thickBot="1" x14ac:dyDescent="0.4">
      <c r="A36" s="326" t="s">
        <v>185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68"/>
      <c r="Y36" s="68"/>
      <c r="Z36" s="68"/>
      <c r="AA36" s="68"/>
      <c r="AB36" s="68"/>
      <c r="AC36" s="68"/>
      <c r="AD36" s="68"/>
      <c r="AE36" s="68"/>
      <c r="AF36" s="68"/>
    </row>
    <row r="37" spans="1:32" ht="44.5" customHeight="1" x14ac:dyDescent="0.55000000000000004">
      <c r="A37" s="296" t="s">
        <v>83</v>
      </c>
      <c r="B37" s="290" t="s">
        <v>66</v>
      </c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2"/>
      <c r="O37" s="49"/>
      <c r="P37" s="49"/>
      <c r="Q37" s="49"/>
      <c r="R37" s="296" t="s">
        <v>83</v>
      </c>
      <c r="S37" s="298" t="s">
        <v>103</v>
      </c>
      <c r="T37" s="288" t="s">
        <v>60</v>
      </c>
      <c r="U37" s="53"/>
      <c r="V37" s="53"/>
      <c r="W37" s="53"/>
      <c r="X37" s="300" t="s">
        <v>60</v>
      </c>
      <c r="Y37" s="301"/>
      <c r="Z37" s="301"/>
      <c r="AA37" s="301"/>
      <c r="AB37" s="301"/>
      <c r="AC37" s="301"/>
      <c r="AD37" s="301"/>
      <c r="AE37" s="301"/>
      <c r="AF37" s="302"/>
    </row>
    <row r="38" spans="1:32" ht="139.5" customHeight="1" thickBot="1" x14ac:dyDescent="0.6">
      <c r="A38" s="297"/>
      <c r="B38" s="59" t="s">
        <v>84</v>
      </c>
      <c r="C38" s="293" t="s">
        <v>85</v>
      </c>
      <c r="D38" s="294"/>
      <c r="E38" s="295"/>
      <c r="F38" s="293" t="s">
        <v>86</v>
      </c>
      <c r="G38" s="294"/>
      <c r="H38" s="294"/>
      <c r="I38" s="295"/>
      <c r="J38" s="303" t="s">
        <v>87</v>
      </c>
      <c r="K38" s="304"/>
      <c r="L38" s="304"/>
      <c r="M38" s="304"/>
      <c r="N38" s="305"/>
      <c r="O38" s="49"/>
      <c r="P38" s="49"/>
      <c r="Q38" s="49"/>
      <c r="R38" s="297"/>
      <c r="S38" s="299"/>
      <c r="T38" s="289"/>
      <c r="U38" s="47"/>
      <c r="V38" s="53"/>
      <c r="W38" s="53"/>
      <c r="X38" s="234" t="s">
        <v>113</v>
      </c>
      <c r="Y38" s="285"/>
      <c r="Z38" s="285"/>
      <c r="AA38" s="307" t="s">
        <v>114</v>
      </c>
      <c r="AB38" s="308"/>
      <c r="AC38" s="308"/>
      <c r="AD38" s="309"/>
      <c r="AE38" s="285" t="s">
        <v>115</v>
      </c>
      <c r="AF38" s="286"/>
    </row>
    <row r="39" spans="1:32" ht="89.5" customHeight="1" x14ac:dyDescent="0.35">
      <c r="A39" s="242">
        <v>1</v>
      </c>
      <c r="B39" s="306" t="s">
        <v>88</v>
      </c>
      <c r="C39" s="228" t="s">
        <v>89</v>
      </c>
      <c r="D39" s="229"/>
      <c r="E39" s="230"/>
      <c r="F39" s="228" t="s">
        <v>90</v>
      </c>
      <c r="G39" s="229"/>
      <c r="H39" s="229"/>
      <c r="I39" s="230"/>
      <c r="J39" s="237" t="s">
        <v>91</v>
      </c>
      <c r="K39" s="238"/>
      <c r="L39" s="238"/>
      <c r="M39" s="238"/>
      <c r="N39" s="239"/>
      <c r="O39" s="227"/>
      <c r="P39" s="227"/>
      <c r="Q39" s="227"/>
      <c r="R39" s="242">
        <v>1</v>
      </c>
      <c r="S39" s="60" t="s">
        <v>104</v>
      </c>
      <c r="T39" s="62" t="s">
        <v>105</v>
      </c>
      <c r="U39" s="48"/>
      <c r="V39" s="216" t="s">
        <v>66</v>
      </c>
      <c r="W39" s="219" t="s">
        <v>116</v>
      </c>
      <c r="X39" s="221" t="s">
        <v>117</v>
      </c>
      <c r="Y39" s="221"/>
      <c r="Z39" s="221"/>
      <c r="AA39" s="223" t="s">
        <v>159</v>
      </c>
      <c r="AB39" s="223"/>
      <c r="AC39" s="223"/>
      <c r="AD39" s="223"/>
      <c r="AE39" s="287" t="s">
        <v>158</v>
      </c>
      <c r="AF39" s="288"/>
    </row>
    <row r="40" spans="1:32" ht="82" customHeight="1" x14ac:dyDescent="0.35">
      <c r="A40" s="242"/>
      <c r="B40" s="306"/>
      <c r="C40" s="231"/>
      <c r="D40" s="232"/>
      <c r="E40" s="233"/>
      <c r="F40" s="231"/>
      <c r="G40" s="232"/>
      <c r="H40" s="232"/>
      <c r="I40" s="233"/>
      <c r="J40" s="237" t="s">
        <v>92</v>
      </c>
      <c r="K40" s="238"/>
      <c r="L40" s="238"/>
      <c r="M40" s="238"/>
      <c r="N40" s="239"/>
      <c r="O40" s="227"/>
      <c r="P40" s="227"/>
      <c r="Q40" s="227"/>
      <c r="R40" s="242"/>
      <c r="S40" s="61"/>
      <c r="T40" s="62" t="s">
        <v>106</v>
      </c>
      <c r="U40" s="48"/>
      <c r="V40" s="217"/>
      <c r="W40" s="220"/>
      <c r="X40" s="222"/>
      <c r="Y40" s="222"/>
      <c r="Z40" s="222"/>
      <c r="AA40" s="224"/>
      <c r="AB40" s="224"/>
      <c r="AC40" s="224"/>
      <c r="AD40" s="224"/>
      <c r="AE40" s="212"/>
      <c r="AF40" s="289"/>
    </row>
    <row r="41" spans="1:32" ht="97" customHeight="1" x14ac:dyDescent="0.35">
      <c r="A41" s="242">
        <v>2</v>
      </c>
      <c r="B41" s="306" t="s">
        <v>93</v>
      </c>
      <c r="C41" s="228" t="s">
        <v>94</v>
      </c>
      <c r="D41" s="229"/>
      <c r="E41" s="230"/>
      <c r="F41" s="228" t="s">
        <v>95</v>
      </c>
      <c r="G41" s="229"/>
      <c r="H41" s="229"/>
      <c r="I41" s="230"/>
      <c r="J41" s="237" t="s">
        <v>96</v>
      </c>
      <c r="K41" s="238"/>
      <c r="L41" s="238"/>
      <c r="M41" s="238"/>
      <c r="N41" s="239"/>
      <c r="O41" s="227"/>
      <c r="P41" s="227"/>
      <c r="Q41" s="227"/>
      <c r="R41" s="234">
        <v>2</v>
      </c>
      <c r="S41" s="60" t="s">
        <v>107</v>
      </c>
      <c r="T41" s="62" t="s">
        <v>108</v>
      </c>
      <c r="U41" s="48"/>
      <c r="V41" s="217"/>
      <c r="W41" s="220" t="s">
        <v>120</v>
      </c>
      <c r="X41" s="224" t="s">
        <v>162</v>
      </c>
      <c r="Y41" s="224"/>
      <c r="Z41" s="224"/>
      <c r="AA41" s="212" t="s">
        <v>161</v>
      </c>
      <c r="AB41" s="212"/>
      <c r="AC41" s="212"/>
      <c r="AD41" s="212"/>
      <c r="AE41" s="213" t="s">
        <v>160</v>
      </c>
      <c r="AF41" s="214"/>
    </row>
    <row r="42" spans="1:32" ht="89.5" customHeight="1" x14ac:dyDescent="0.35">
      <c r="A42" s="242"/>
      <c r="B42" s="306"/>
      <c r="C42" s="231"/>
      <c r="D42" s="232"/>
      <c r="E42" s="233"/>
      <c r="F42" s="231"/>
      <c r="G42" s="232"/>
      <c r="H42" s="232"/>
      <c r="I42" s="233"/>
      <c r="J42" s="237" t="s">
        <v>97</v>
      </c>
      <c r="K42" s="238"/>
      <c r="L42" s="238"/>
      <c r="M42" s="238"/>
      <c r="N42" s="239"/>
      <c r="O42" s="227"/>
      <c r="P42" s="227"/>
      <c r="Q42" s="227"/>
      <c r="R42" s="235"/>
      <c r="S42" s="61"/>
      <c r="T42" s="62" t="s">
        <v>109</v>
      </c>
      <c r="U42" s="48"/>
      <c r="V42" s="217"/>
      <c r="W42" s="220"/>
      <c r="X42" s="224"/>
      <c r="Y42" s="224"/>
      <c r="Z42" s="224"/>
      <c r="AA42" s="212"/>
      <c r="AB42" s="212"/>
      <c r="AC42" s="212"/>
      <c r="AD42" s="212"/>
      <c r="AE42" s="213"/>
      <c r="AF42" s="214"/>
    </row>
    <row r="43" spans="1:32" ht="102" customHeight="1" x14ac:dyDescent="0.35">
      <c r="A43" s="242">
        <v>3</v>
      </c>
      <c r="B43" s="244" t="s">
        <v>98</v>
      </c>
      <c r="C43" s="228" t="s">
        <v>99</v>
      </c>
      <c r="D43" s="229"/>
      <c r="E43" s="230"/>
      <c r="F43" s="228" t="s">
        <v>100</v>
      </c>
      <c r="G43" s="229"/>
      <c r="H43" s="229"/>
      <c r="I43" s="230"/>
      <c r="J43" s="237" t="s">
        <v>101</v>
      </c>
      <c r="K43" s="238"/>
      <c r="L43" s="238"/>
      <c r="M43" s="238"/>
      <c r="N43" s="239"/>
      <c r="O43" s="227"/>
      <c r="P43" s="227"/>
      <c r="Q43" s="227"/>
      <c r="R43" s="234">
        <v>3</v>
      </c>
      <c r="S43" s="60" t="s">
        <v>110</v>
      </c>
      <c r="T43" s="62" t="s">
        <v>111</v>
      </c>
      <c r="U43" s="48"/>
      <c r="V43" s="217"/>
      <c r="W43" s="220" t="s">
        <v>122</v>
      </c>
      <c r="X43" s="212" t="s">
        <v>161</v>
      </c>
      <c r="Y43" s="212"/>
      <c r="Z43" s="212"/>
      <c r="AA43" s="213" t="s">
        <v>164</v>
      </c>
      <c r="AB43" s="213"/>
      <c r="AC43" s="213"/>
      <c r="AD43" s="213"/>
      <c r="AE43" s="208" t="s">
        <v>163</v>
      </c>
      <c r="AF43" s="209"/>
    </row>
    <row r="44" spans="1:32" ht="92.15" customHeight="1" thickBot="1" x14ac:dyDescent="0.4">
      <c r="A44" s="243"/>
      <c r="B44" s="245"/>
      <c r="C44" s="246"/>
      <c r="D44" s="247"/>
      <c r="E44" s="248"/>
      <c r="F44" s="246"/>
      <c r="G44" s="247"/>
      <c r="H44" s="247"/>
      <c r="I44" s="248"/>
      <c r="J44" s="249" t="s">
        <v>102</v>
      </c>
      <c r="K44" s="250"/>
      <c r="L44" s="250"/>
      <c r="M44" s="250"/>
      <c r="N44" s="251"/>
      <c r="O44" s="227"/>
      <c r="P44" s="227"/>
      <c r="Q44" s="227"/>
      <c r="R44" s="236"/>
      <c r="S44" s="63"/>
      <c r="T44" s="64" t="s">
        <v>112</v>
      </c>
      <c r="U44" s="48"/>
      <c r="V44" s="218"/>
      <c r="W44" s="225"/>
      <c r="X44" s="226"/>
      <c r="Y44" s="226"/>
      <c r="Z44" s="226"/>
      <c r="AA44" s="215"/>
      <c r="AB44" s="215"/>
      <c r="AC44" s="215"/>
      <c r="AD44" s="215"/>
      <c r="AE44" s="210"/>
      <c r="AF44" s="211"/>
    </row>
    <row r="45" spans="1:32" customFormat="1" ht="36" customHeight="1" x14ac:dyDescent="0.6">
      <c r="A45" s="240"/>
      <c r="B45" s="241"/>
      <c r="C45" s="241"/>
      <c r="D45" s="241"/>
      <c r="E45" s="241"/>
      <c r="F45" s="241"/>
      <c r="G45" s="241"/>
      <c r="H45" s="241"/>
      <c r="I45" s="241"/>
      <c r="J45" s="241"/>
      <c r="K45" s="54"/>
      <c r="L45" s="54"/>
      <c r="M45" s="54"/>
      <c r="N45" s="54"/>
      <c r="O45" s="54"/>
      <c r="P45" s="54"/>
      <c r="Q45" s="54"/>
      <c r="R45" s="54"/>
      <c r="S45" s="54"/>
      <c r="T45" s="55"/>
      <c r="U45" s="55"/>
      <c r="V45" s="55"/>
      <c r="W45" s="55"/>
      <c r="X45" s="43"/>
      <c r="Y45" s="55"/>
      <c r="Z45" s="56"/>
      <c r="AA45" s="56"/>
      <c r="AB45" s="56"/>
      <c r="AC45" s="56"/>
      <c r="AD45" s="56"/>
      <c r="AE45" s="57"/>
      <c r="AF45" s="58"/>
    </row>
    <row r="46" spans="1:32" customFormat="1" ht="53.25" customHeight="1" x14ac:dyDescent="0.6">
      <c r="A46" s="263"/>
      <c r="B46" s="269"/>
      <c r="C46" s="269"/>
      <c r="D46" s="269"/>
      <c r="E46" s="269"/>
      <c r="F46" s="269"/>
      <c r="G46" s="264"/>
      <c r="H46" s="263"/>
      <c r="I46" s="264"/>
      <c r="J46" s="263"/>
      <c r="K46" s="269"/>
      <c r="L46" s="269"/>
      <c r="M46" s="269"/>
      <c r="N46" s="264"/>
      <c r="O46" s="252" t="s">
        <v>153</v>
      </c>
      <c r="P46" s="252"/>
      <c r="Q46" s="252"/>
      <c r="R46" s="252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58"/>
    </row>
    <row r="47" spans="1:32" customFormat="1" ht="29.25" customHeight="1" x14ac:dyDescent="0.6">
      <c r="A47" s="265"/>
      <c r="B47" s="270"/>
      <c r="C47" s="270"/>
      <c r="D47" s="270"/>
      <c r="E47" s="270"/>
      <c r="F47" s="270"/>
      <c r="G47" s="266"/>
      <c r="H47" s="265"/>
      <c r="I47" s="266"/>
      <c r="J47" s="265"/>
      <c r="K47" s="270"/>
      <c r="L47" s="270"/>
      <c r="M47" s="270"/>
      <c r="N47" s="266"/>
      <c r="O47" s="252"/>
      <c r="P47" s="252"/>
      <c r="Q47" s="252"/>
      <c r="R47" s="252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58"/>
    </row>
    <row r="48" spans="1:32" customFormat="1" ht="46.5" customHeight="1" x14ac:dyDescent="0.6">
      <c r="A48" s="265"/>
      <c r="B48" s="270"/>
      <c r="C48" s="270"/>
      <c r="D48" s="270"/>
      <c r="E48" s="270"/>
      <c r="F48" s="270"/>
      <c r="G48" s="266"/>
      <c r="H48" s="265"/>
      <c r="I48" s="266"/>
      <c r="J48" s="265"/>
      <c r="K48" s="270"/>
      <c r="L48" s="270"/>
      <c r="M48" s="270"/>
      <c r="N48" s="266"/>
      <c r="O48" s="253">
        <v>45680</v>
      </c>
      <c r="P48" s="254"/>
      <c r="Q48" s="254"/>
      <c r="R48" s="25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58"/>
    </row>
    <row r="49" spans="1:32" customFormat="1" ht="65.150000000000006" customHeight="1" x14ac:dyDescent="0.6">
      <c r="A49" s="265"/>
      <c r="B49" s="270"/>
      <c r="C49" s="270"/>
      <c r="D49" s="270"/>
      <c r="E49" s="270"/>
      <c r="F49" s="270"/>
      <c r="G49" s="266"/>
      <c r="H49" s="265"/>
      <c r="I49" s="266"/>
      <c r="J49" s="265"/>
      <c r="K49" s="270"/>
      <c r="L49" s="270"/>
      <c r="M49" s="270"/>
      <c r="N49" s="266"/>
      <c r="O49" s="256"/>
      <c r="P49" s="257"/>
      <c r="Q49" s="257"/>
      <c r="R49" s="258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58"/>
    </row>
    <row r="50" spans="1:32" customFormat="1" ht="50.15" customHeight="1" x14ac:dyDescent="0.6">
      <c r="A50" s="267"/>
      <c r="B50" s="271"/>
      <c r="C50" s="271"/>
      <c r="D50" s="271"/>
      <c r="E50" s="271"/>
      <c r="F50" s="271"/>
      <c r="G50" s="268"/>
      <c r="H50" s="267"/>
      <c r="I50" s="268"/>
      <c r="J50" s="267"/>
      <c r="K50" s="271"/>
      <c r="L50" s="271"/>
      <c r="M50" s="271"/>
      <c r="N50" s="268"/>
      <c r="O50" s="256"/>
      <c r="P50" s="257"/>
      <c r="Q50" s="257"/>
      <c r="R50" s="258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58"/>
    </row>
    <row r="51" spans="1:32" customFormat="1" ht="50.15" customHeight="1" x14ac:dyDescent="0.6">
      <c r="A51" s="272" t="s">
        <v>205</v>
      </c>
      <c r="B51" s="276"/>
      <c r="C51" s="276"/>
      <c r="D51" s="276"/>
      <c r="E51" s="276"/>
      <c r="F51" s="276"/>
      <c r="G51" s="273"/>
      <c r="H51" s="272" t="s">
        <v>249</v>
      </c>
      <c r="I51" s="273"/>
      <c r="J51" s="272" t="s">
        <v>257</v>
      </c>
      <c r="K51" s="276"/>
      <c r="L51" s="276"/>
      <c r="M51" s="276"/>
      <c r="N51" s="273"/>
      <c r="O51" s="256"/>
      <c r="P51" s="257"/>
      <c r="Q51" s="257"/>
      <c r="R51" s="258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58"/>
    </row>
    <row r="52" spans="1:32" customFormat="1" ht="69" customHeight="1" x14ac:dyDescent="0.6">
      <c r="A52" s="274"/>
      <c r="B52" s="277"/>
      <c r="C52" s="277"/>
      <c r="D52" s="277"/>
      <c r="E52" s="277"/>
      <c r="F52" s="277"/>
      <c r="G52" s="275"/>
      <c r="H52" s="274"/>
      <c r="I52" s="275"/>
      <c r="J52" s="274"/>
      <c r="K52" s="277"/>
      <c r="L52" s="277"/>
      <c r="M52" s="277"/>
      <c r="N52" s="275"/>
      <c r="O52" s="256"/>
      <c r="P52" s="257"/>
      <c r="Q52" s="257"/>
      <c r="R52" s="258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58"/>
    </row>
    <row r="53" spans="1:32" ht="39.75" customHeight="1" x14ac:dyDescent="0.6">
      <c r="A53" s="278" t="s">
        <v>152</v>
      </c>
      <c r="B53" s="279"/>
      <c r="C53" s="279"/>
      <c r="D53" s="279"/>
      <c r="E53" s="279"/>
      <c r="F53" s="279"/>
      <c r="G53" s="280"/>
      <c r="H53" s="262" t="s">
        <v>184</v>
      </c>
      <c r="I53" s="262"/>
      <c r="J53" s="262"/>
      <c r="K53" s="262"/>
      <c r="L53" s="262"/>
      <c r="M53" s="262"/>
      <c r="N53" s="262"/>
      <c r="O53" s="259"/>
      <c r="P53" s="260"/>
      <c r="Q53" s="260"/>
      <c r="R53" s="261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</row>
    <row r="54" spans="1:32" ht="15" customHeight="1" x14ac:dyDescent="0.6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</row>
  </sheetData>
  <mergeCells count="107">
    <mergeCell ref="A7:AF7"/>
    <mergeCell ref="I8:I9"/>
    <mergeCell ref="A37:A38"/>
    <mergeCell ref="A10:A32"/>
    <mergeCell ref="B10:B32"/>
    <mergeCell ref="A41:A42"/>
    <mergeCell ref="O42:Q42"/>
    <mergeCell ref="A34:U34"/>
    <mergeCell ref="A35:N35"/>
    <mergeCell ref="F38:I38"/>
    <mergeCell ref="E10:E18"/>
    <mergeCell ref="A36:W36"/>
    <mergeCell ref="A39:A40"/>
    <mergeCell ref="B41:B42"/>
    <mergeCell ref="D10:D24"/>
    <mergeCell ref="E19:E24"/>
    <mergeCell ref="F41:I42"/>
    <mergeCell ref="O41:Q41"/>
    <mergeCell ref="V25:V26"/>
    <mergeCell ref="C10:C24"/>
    <mergeCell ref="C25:C32"/>
    <mergeCell ref="D25:D26"/>
    <mergeCell ref="E25:E32"/>
    <mergeCell ref="F25:F26"/>
    <mergeCell ref="H25:H26"/>
    <mergeCell ref="G25:G26"/>
    <mergeCell ref="AE38:AF38"/>
    <mergeCell ref="AE39:AF40"/>
    <mergeCell ref="J40:N40"/>
    <mergeCell ref="B37:N37"/>
    <mergeCell ref="C38:E38"/>
    <mergeCell ref="O40:Q40"/>
    <mergeCell ref="R37:R38"/>
    <mergeCell ref="S37:S38"/>
    <mergeCell ref="T37:T38"/>
    <mergeCell ref="X37:AF37"/>
    <mergeCell ref="X38:Z38"/>
    <mergeCell ref="J38:N38"/>
    <mergeCell ref="B39:B40"/>
    <mergeCell ref="AA38:AD38"/>
    <mergeCell ref="C39:E40"/>
    <mergeCell ref="F39:I40"/>
    <mergeCell ref="J39:N39"/>
    <mergeCell ref="O39:Q39"/>
    <mergeCell ref="R39:R40"/>
    <mergeCell ref="J25:J26"/>
    <mergeCell ref="X25:X26"/>
    <mergeCell ref="O46:R47"/>
    <mergeCell ref="O48:R53"/>
    <mergeCell ref="H53:N53"/>
    <mergeCell ref="H46:I50"/>
    <mergeCell ref="J46:N50"/>
    <mergeCell ref="H51:I52"/>
    <mergeCell ref="J51:N52"/>
    <mergeCell ref="A46:G50"/>
    <mergeCell ref="A51:G52"/>
    <mergeCell ref="A53:G53"/>
    <mergeCell ref="O43:Q43"/>
    <mergeCell ref="O44:Q44"/>
    <mergeCell ref="C41:E42"/>
    <mergeCell ref="R41:R42"/>
    <mergeCell ref="R43:R44"/>
    <mergeCell ref="J41:N41"/>
    <mergeCell ref="J42:N42"/>
    <mergeCell ref="A45:J45"/>
    <mergeCell ref="A43:A44"/>
    <mergeCell ref="B43:B44"/>
    <mergeCell ref="C43:E44"/>
    <mergeCell ref="F43:I44"/>
    <mergeCell ref="J43:N43"/>
    <mergeCell ref="J44:N44"/>
    <mergeCell ref="AE43:AF44"/>
    <mergeCell ref="AA41:AD42"/>
    <mergeCell ref="AE41:AF42"/>
    <mergeCell ref="AA43:AD44"/>
    <mergeCell ref="V39:V44"/>
    <mergeCell ref="W39:W40"/>
    <mergeCell ref="X39:Z40"/>
    <mergeCell ref="AA39:AD40"/>
    <mergeCell ref="W43:W44"/>
    <mergeCell ref="X43:Z44"/>
    <mergeCell ref="W41:W42"/>
    <mergeCell ref="X41:Z42"/>
    <mergeCell ref="G1:AF4"/>
    <mergeCell ref="K5:U5"/>
    <mergeCell ref="W5:X5"/>
    <mergeCell ref="J8:J9"/>
    <mergeCell ref="Y6:AB6"/>
    <mergeCell ref="G8:G9"/>
    <mergeCell ref="K8:R8"/>
    <mergeCell ref="A5:C5"/>
    <mergeCell ref="A1:F4"/>
    <mergeCell ref="D5:I5"/>
    <mergeCell ref="S8:W8"/>
    <mergeCell ref="AC5:AF5"/>
    <mergeCell ref="Y5:AB5"/>
    <mergeCell ref="X8:X9"/>
    <mergeCell ref="E8:E9"/>
    <mergeCell ref="F8:F9"/>
    <mergeCell ref="A8:A9"/>
    <mergeCell ref="B8:B9"/>
    <mergeCell ref="C8:C9"/>
    <mergeCell ref="H8:H9"/>
    <mergeCell ref="Y8:AF8"/>
    <mergeCell ref="A6:C6"/>
    <mergeCell ref="D6:I6"/>
    <mergeCell ref="AC6:AF6"/>
  </mergeCells>
  <conditionalFormatting sqref="A1:G1 A2:F4 A5:J5 A6:I6 A7:AF7 A8:F9 H8:AF9">
    <cfRule type="containsText" dxfId="357" priority="4542" operator="containsText" text="Tolerable">
      <formula>NOT(ISERROR(SEARCH("Tolerable",A1)))</formula>
    </cfRule>
  </conditionalFormatting>
  <conditionalFormatting sqref="F25:F32">
    <cfRule type="containsText" dxfId="356" priority="57" operator="containsText" text="Tolerable">
      <formula>NOT(ISERROR(SEARCH("Tolerable",F25)))</formula>
    </cfRule>
  </conditionalFormatting>
  <conditionalFormatting sqref="G8 E31:E32">
    <cfRule type="containsText" dxfId="355" priority="614" operator="containsText" text="Tolerable">
      <formula>NOT(ISERROR(SEARCH("Tolerable",E8)))</formula>
    </cfRule>
  </conditionalFormatting>
  <conditionalFormatting sqref="G27:J27">
    <cfRule type="containsText" dxfId="354" priority="78" operator="containsText" text="Tolerable">
      <formula>NOT(ISERROR(SEARCH("Tolerable",G27)))</formula>
    </cfRule>
  </conditionalFormatting>
  <conditionalFormatting sqref="G25:K25 N25:Q25">
    <cfRule type="containsText" dxfId="353" priority="81" operator="containsText" text="Tolerable">
      <formula>NOT(ISERROR(SEARCH("Tolerable",G25)))</formula>
    </cfRule>
  </conditionalFormatting>
  <conditionalFormatting sqref="I26">
    <cfRule type="containsText" dxfId="352" priority="368" operator="containsText" text="Tolerable">
      <formula>NOT(ISERROR(SEARCH("Tolerable",I26)))</formula>
    </cfRule>
  </conditionalFormatting>
  <conditionalFormatting sqref="J13">
    <cfRule type="containsText" dxfId="351" priority="239" operator="containsText" text="Tolerable">
      <formula>NOT(ISERROR(SEARCH("Tolerable",J13)))</formula>
    </cfRule>
  </conditionalFormatting>
  <conditionalFormatting sqref="J16:J24">
    <cfRule type="containsText" dxfId="350" priority="111" operator="containsText" text="Tolerable">
      <formula>NOT(ISERROR(SEARCH("Tolerable",J16)))</formula>
    </cfRule>
  </conditionalFormatting>
  <conditionalFormatting sqref="N28:Q29 G28:K32">
    <cfRule type="containsText" dxfId="349" priority="75" operator="containsText" text="Tolerable">
      <formula>NOT(ISERROR(SEARCH("Tolerable",G28)))</formula>
    </cfRule>
  </conditionalFormatting>
  <conditionalFormatting sqref="N31:R32">
    <cfRule type="containsText" dxfId="348" priority="351" operator="containsText" text="Tolerable">
      <formula>NOT(ISERROR(SEARCH("Tolerable",N31)))</formula>
    </cfRule>
  </conditionalFormatting>
  <conditionalFormatting sqref="N26:W26 R27:W27">
    <cfRule type="containsText" dxfId="347" priority="480" operator="containsText" text="Tolerable">
      <formula>NOT(ISERROR(SEARCH("Tolerable",N26)))</formula>
    </cfRule>
  </conditionalFormatting>
  <conditionalFormatting sqref="N30:W30 A10:B32 D25:E30">
    <cfRule type="containsText" dxfId="346" priority="321" operator="containsText" text="Tolerable">
      <formula>NOT(ISERROR(SEARCH("Tolerable",A10)))</formula>
    </cfRule>
  </conditionalFormatting>
  <conditionalFormatting sqref="R8:R9 R55:R1048576">
    <cfRule type="containsText" dxfId="345" priority="4666" operator="containsText" text="MODERADO">
      <formula>NOT(ISERROR(SEARCH("MODERADO",R8)))</formula>
    </cfRule>
    <cfRule type="containsText" dxfId="344" priority="4667" operator="containsText" text="INTOLERABLE">
      <formula>NOT(ISERROR(SEARCH("INTOLERABLE",R8)))</formula>
    </cfRule>
    <cfRule type="containsText" dxfId="343" priority="4669" operator="containsText" text="IMPORTANTE">
      <formula>NOT(ISERROR(SEARCH("IMPORTANTE",R8)))</formula>
    </cfRule>
    <cfRule type="containsText" dxfId="342" priority="4670" operator="containsText" text="MODERADO">
      <formula>NOT(ISERROR(SEARCH("MODERADO",R8)))</formula>
    </cfRule>
  </conditionalFormatting>
  <conditionalFormatting sqref="R9 R55:R1048576 AF53:AF1048576 R33">
    <cfRule type="containsText" dxfId="341" priority="5021" operator="containsText" text="Intolerable">
      <formula>NOT(ISERROR(SEARCH("Intolerable",R9)))</formula>
    </cfRule>
  </conditionalFormatting>
  <conditionalFormatting sqref="R9 R55:R1048576">
    <cfRule type="containsText" dxfId="340" priority="5020" operator="containsText" text="Moderado">
      <formula>NOT(ISERROR(SEARCH("Moderado",R9)))</formula>
    </cfRule>
    <cfRule type="containsText" dxfId="339" priority="5018" operator="containsText" text="Intolerable">
      <formula>NOT(ISERROR(SEARCH("Intolerable",R9)))</formula>
    </cfRule>
    <cfRule type="containsText" dxfId="338" priority="5019" operator="containsText" text="Importante">
      <formula>NOT(ISERROR(SEARCH("Importante",R9)))</formula>
    </cfRule>
  </conditionalFormatting>
  <conditionalFormatting sqref="R9 AF53:AF1048576 R55:R1048576">
    <cfRule type="containsText" dxfId="337" priority="5023" operator="containsText" text="Moderado">
      <formula>NOT(ISERROR(SEARCH("Moderado",R9)))</formula>
    </cfRule>
    <cfRule type="containsText" dxfId="336" priority="5022" operator="containsText" text="Importante">
      <formula>NOT(ISERROR(SEARCH("Importante",R9)))</formula>
    </cfRule>
  </conditionalFormatting>
  <conditionalFormatting sqref="R10:R12">
    <cfRule type="containsText" dxfId="335" priority="284" operator="containsText" text="TOLERABLE">
      <formula>NOT(ISERROR(SEARCH("TOLERABLE",R10)))</formula>
    </cfRule>
    <cfRule type="containsText" dxfId="334" priority="283" operator="containsText" text="MODERADO">
      <formula>NOT(ISERROR(SEARCH("MODERADO",R10)))</formula>
    </cfRule>
    <cfRule type="containsText" dxfId="333" priority="282" operator="containsText" text="TRIVIAL">
      <formula>NOT(ISERROR(SEARCH("TRIVIAL",R10)))</formula>
    </cfRule>
    <cfRule type="containsText" dxfId="332" priority="281" operator="containsText" text="IMPORTANTE">
      <formula>NOT(ISERROR(SEARCH("IMPORTANTE",R10)))</formula>
    </cfRule>
    <cfRule type="containsText" dxfId="331" priority="280" operator="containsText" text="INTOLERABLE">
      <formula>NOT(ISERROR(SEARCH("INTOLERABLE",R10)))</formula>
    </cfRule>
    <cfRule type="containsText" dxfId="330" priority="279" operator="containsText" text="Tolerable">
      <formula>NOT(ISERROR(SEARCH("Tolerable",R10)))</formula>
    </cfRule>
    <cfRule type="containsText" dxfId="329" priority="278" operator="containsText" text="Moderado">
      <formula>NOT(ISERROR(SEARCH("Moderado",R10)))</formula>
    </cfRule>
    <cfRule type="containsText" dxfId="328" priority="277" operator="containsText" text="Importante">
      <formula>NOT(ISERROR(SEARCH("Importante",R10)))</formula>
    </cfRule>
    <cfRule type="containsText" dxfId="327" priority="275" operator="containsText" text="TOLERABLE">
      <formula>NOT(ISERROR(SEARCH("TOLERABLE",R10)))</formula>
    </cfRule>
    <cfRule type="containsText" dxfId="326" priority="274" operator="containsText" text="MODERADO">
      <formula>NOT(ISERROR(SEARCH("MODERADO",R10)))</formula>
    </cfRule>
    <cfRule type="containsText" dxfId="325" priority="273" operator="containsText" text="TRIVIAL">
      <formula>NOT(ISERROR(SEARCH("TRIVIAL",R10)))</formula>
    </cfRule>
    <cfRule type="containsText" dxfId="324" priority="276" operator="containsText" text="Intolerable">
      <formula>NOT(ISERROR(SEARCH("Intolerable",R10)))</formula>
    </cfRule>
    <cfRule type="containsText" dxfId="323" priority="290" operator="containsText" text="Moderado">
      <formula>NOT(ISERROR(SEARCH("Moderado",R10)))</formula>
    </cfRule>
    <cfRule type="containsText" dxfId="322" priority="289" operator="containsText" text="Importante">
      <formula>NOT(ISERROR(SEARCH("Importante",R10)))</formula>
    </cfRule>
    <cfRule type="containsText" dxfId="321" priority="288" operator="containsText" text="Intolerable">
      <formula>NOT(ISERROR(SEARCH("Intolerable",R10)))</formula>
    </cfRule>
    <cfRule type="containsText" dxfId="320" priority="287" operator="containsText" text="Moderado">
      <formula>NOT(ISERROR(SEARCH("Moderado",R10)))</formula>
    </cfRule>
    <cfRule type="containsText" dxfId="319" priority="286" operator="containsText" text="Importante">
      <formula>NOT(ISERROR(SEARCH("Importante",R10)))</formula>
    </cfRule>
    <cfRule type="containsText" dxfId="318" priority="285" operator="containsText" text="Intolerable">
      <formula>NOT(ISERROR(SEARCH("Intolerable",R10)))</formula>
    </cfRule>
  </conditionalFormatting>
  <conditionalFormatting sqref="R10:R13">
    <cfRule type="containsText" dxfId="317" priority="247" operator="containsText" text="INTOLERABLE">
      <formula>NOT(ISERROR(SEARCH("INTOLERABLE",R10)))</formula>
    </cfRule>
    <cfRule type="containsText" dxfId="316" priority="248" operator="containsText" text="IMPORTANTE">
      <formula>NOT(ISERROR(SEARCH("IMPORTANTE",R10)))</formula>
    </cfRule>
  </conditionalFormatting>
  <conditionalFormatting sqref="R13">
    <cfRule type="containsText" dxfId="315" priority="241" operator="containsText" text="Importante">
      <formula>NOT(ISERROR(SEARCH(("Importante"),(R13))))</formula>
    </cfRule>
    <cfRule type="containsText" dxfId="314" priority="240" operator="containsText" text="Intolerable">
      <formula>NOT(ISERROR(SEARCH(("Intolerable"),(R13))))</formula>
    </cfRule>
    <cfRule type="containsText" dxfId="313" priority="249" operator="containsText" text="MODERADO">
      <formula>NOT(ISERROR(SEARCH("MODERADO",R13)))</formula>
    </cfRule>
    <cfRule type="containsText" dxfId="312" priority="250" operator="containsText" text="importante">
      <formula>NOT(ISERROR(SEARCH("importante",R13)))</formula>
    </cfRule>
    <cfRule type="containsText" dxfId="311" priority="251" operator="containsText" text="Intolerable">
      <formula>NOT(ISERROR(SEARCH("Intolerable",R13)))</formula>
    </cfRule>
    <cfRule type="containsText" dxfId="310" priority="252" operator="containsText" text="Importante">
      <formula>NOT(ISERROR(SEARCH("Importante",R13)))</formula>
    </cfRule>
    <cfRule type="containsText" dxfId="309" priority="253" operator="containsText" text="Moderado">
      <formula>NOT(ISERROR(SEARCH("Moderado",R13)))</formula>
    </cfRule>
    <cfRule type="containsText" dxfId="308" priority="246" operator="containsText" text="MODERADO">
      <formula>NOT(ISERROR(SEARCH("MODERADO",R13)))</formula>
    </cfRule>
    <cfRule type="containsText" dxfId="307" priority="245" operator="containsText" text="Tolerable">
      <formula>NOT(ISERROR(SEARCH("Tolerable",R13)))</formula>
    </cfRule>
    <cfRule type="containsText" dxfId="306" priority="244" operator="containsText" text="Importante">
      <formula>NOT(ISERROR(SEARCH(("Importante"),(R13))))</formula>
    </cfRule>
    <cfRule type="containsText" dxfId="305" priority="243" operator="containsText" text="Tolerable">
      <formula>NOT(ISERROR(SEARCH(("Tolerable"),(R13))))</formula>
    </cfRule>
    <cfRule type="containsText" dxfId="304" priority="242" operator="containsText" text="Moderado">
      <formula>NOT(ISERROR(SEARCH(("Moderado"),(R13))))</formula>
    </cfRule>
  </conditionalFormatting>
  <conditionalFormatting sqref="R14">
    <cfRule type="containsText" dxfId="303" priority="229" operator="containsText" text="Moderado">
      <formula>NOT(ISERROR(SEARCH("Moderado",R14)))</formula>
    </cfRule>
    <cfRule type="containsText" dxfId="302" priority="228" operator="containsText" text="Importante">
      <formula>NOT(ISERROR(SEARCH("Importante",R14)))</formula>
    </cfRule>
    <cfRule type="containsText" dxfId="301" priority="227" operator="containsText" text="Intolerable">
      <formula>NOT(ISERROR(SEARCH("Intolerable",R14)))</formula>
    </cfRule>
    <cfRule type="containsText" dxfId="300" priority="220" operator="containsText" text="IMPORTANTE">
      <formula>NOT(ISERROR(SEARCH("IMPORTANTE",R14)))</formula>
    </cfRule>
    <cfRule type="containsText" dxfId="299" priority="225" operator="containsText" text="Importante">
      <formula>NOT(ISERROR(SEARCH("Importante",R14)))</formula>
    </cfRule>
    <cfRule type="containsText" dxfId="298" priority="224" operator="containsText" text="Intolerable">
      <formula>NOT(ISERROR(SEARCH("Intolerable",R14)))</formula>
    </cfRule>
    <cfRule type="containsText" dxfId="297" priority="223" operator="containsText" text="TOLERABLE">
      <formula>NOT(ISERROR(SEARCH("TOLERABLE",R14)))</formula>
    </cfRule>
    <cfRule type="containsText" dxfId="296" priority="222" operator="containsText" text="MODERADO">
      <formula>NOT(ISERROR(SEARCH("MODERADO",R14)))</formula>
    </cfRule>
    <cfRule type="containsText" dxfId="295" priority="219" operator="containsText" text="INTOLERABLE">
      <formula>NOT(ISERROR(SEARCH("INTOLERABLE",R14)))</formula>
    </cfRule>
    <cfRule type="containsText" dxfId="294" priority="221" operator="containsText" text="TRIVIAL">
      <formula>NOT(ISERROR(SEARCH("TRIVIAL",R14)))</formula>
    </cfRule>
    <cfRule type="containsText" dxfId="293" priority="218" operator="containsText" text="Tolerable">
      <formula>NOT(ISERROR(SEARCH("Tolerable",R14)))</formula>
    </cfRule>
    <cfRule type="containsText" dxfId="292" priority="226" operator="containsText" text="Moderado">
      <formula>NOT(ISERROR(SEARCH("Moderado",R14)))</formula>
    </cfRule>
  </conditionalFormatting>
  <conditionalFormatting sqref="R14:R15">
    <cfRule type="containsText" dxfId="291" priority="191" operator="containsText" text="IMPORTANTE">
      <formula>NOT(ISERROR(SEARCH("IMPORTANTE",R14)))</formula>
    </cfRule>
    <cfRule type="containsText" dxfId="290" priority="200" operator="containsText" text="Moderado">
      <formula>NOT(ISERROR(SEARCH("Moderado",R14)))</formula>
    </cfRule>
    <cfRule type="containsText" dxfId="289" priority="192" operator="containsText" text="TRIVIAL">
      <formula>NOT(ISERROR(SEARCH("TRIVIAL",R14)))</formula>
    </cfRule>
    <cfRule type="containsText" dxfId="288" priority="193" operator="containsText" text="MODERADO">
      <formula>NOT(ISERROR(SEARCH("MODERADO",R14)))</formula>
    </cfRule>
    <cfRule type="containsText" dxfId="287" priority="194" operator="containsText" text="TOLERABLE">
      <formula>NOT(ISERROR(SEARCH("TOLERABLE",R14)))</formula>
    </cfRule>
    <cfRule type="containsText" dxfId="286" priority="198" operator="containsText" text="Intolerable">
      <formula>NOT(ISERROR(SEARCH("Intolerable",R14)))</formula>
    </cfRule>
    <cfRule type="containsText" dxfId="285" priority="199" operator="containsText" text="Importante">
      <formula>NOT(ISERROR(SEARCH("Importante",R14)))</formula>
    </cfRule>
    <cfRule type="containsText" dxfId="284" priority="190" operator="containsText" text="INTOLERABLE">
      <formula>NOT(ISERROR(SEARCH("INTOLERABLE",R14)))</formula>
    </cfRule>
  </conditionalFormatting>
  <conditionalFormatting sqref="R15">
    <cfRule type="containsText" dxfId="283" priority="197" operator="containsText" text="Moderado">
      <formula>NOT(ISERROR(SEARCH("Moderado",R15)))</formula>
    </cfRule>
    <cfRule type="containsText" dxfId="282" priority="195" operator="containsText" text="Intolerable">
      <formula>NOT(ISERROR(SEARCH("Intolerable",R15)))</formula>
    </cfRule>
    <cfRule type="containsText" dxfId="281" priority="196" operator="containsText" text="Importante">
      <formula>NOT(ISERROR(SEARCH("Importante",R15)))</formula>
    </cfRule>
    <cfRule type="containsText" dxfId="280" priority="189" operator="containsText" text="Tolerable">
      <formula>NOT(ISERROR(SEARCH("Tolerable",R15)))</formula>
    </cfRule>
  </conditionalFormatting>
  <conditionalFormatting sqref="R15:R16">
    <cfRule type="containsText" dxfId="279" priority="160" operator="containsText" text="INTOLERABLE">
      <formula>NOT(ISERROR(SEARCH("INTOLERABLE",R15)))</formula>
    </cfRule>
    <cfRule type="containsText" dxfId="278" priority="168" operator="containsText" text="Intolerable">
      <formula>NOT(ISERROR(SEARCH("Intolerable",R15)))</formula>
    </cfRule>
    <cfRule type="containsText" dxfId="277" priority="169" operator="containsText" text="Importante">
      <formula>NOT(ISERROR(SEARCH("Importante",R15)))</formula>
    </cfRule>
    <cfRule type="containsText" dxfId="276" priority="170" operator="containsText" text="Moderado">
      <formula>NOT(ISERROR(SEARCH("Moderado",R15)))</formula>
    </cfRule>
    <cfRule type="containsText" dxfId="275" priority="161" operator="containsText" text="IMPORTANTE">
      <formula>NOT(ISERROR(SEARCH("IMPORTANTE",R15)))</formula>
    </cfRule>
    <cfRule type="containsText" dxfId="274" priority="162" operator="containsText" text="TRIVIAL">
      <formula>NOT(ISERROR(SEARCH("TRIVIAL",R15)))</formula>
    </cfRule>
    <cfRule type="containsText" dxfId="273" priority="163" operator="containsText" text="MODERADO">
      <formula>NOT(ISERROR(SEARCH("MODERADO",R15)))</formula>
    </cfRule>
    <cfRule type="containsText" dxfId="272" priority="164" operator="containsText" text="TOLERABLE">
      <formula>NOT(ISERROR(SEARCH("TOLERABLE",R15)))</formula>
    </cfRule>
  </conditionalFormatting>
  <conditionalFormatting sqref="R16">
    <cfRule type="containsText" dxfId="271" priority="165" operator="containsText" text="Intolerable">
      <formula>NOT(ISERROR(SEARCH("Intolerable",R16)))</formula>
    </cfRule>
    <cfRule type="containsText" dxfId="270" priority="166" operator="containsText" text="Importante">
      <formula>NOT(ISERROR(SEARCH("Importante",R16)))</formula>
    </cfRule>
    <cfRule type="containsText" dxfId="269" priority="167" operator="containsText" text="Moderado">
      <formula>NOT(ISERROR(SEARCH("Moderado",R16)))</formula>
    </cfRule>
    <cfRule type="containsText" dxfId="268" priority="159" operator="containsText" text="Tolerable">
      <formula>NOT(ISERROR(SEARCH("Tolerable",R16)))</formula>
    </cfRule>
  </conditionalFormatting>
  <conditionalFormatting sqref="R16:R17">
    <cfRule type="containsText" dxfId="267" priority="130" operator="containsText" text="INTOLERABLE">
      <formula>NOT(ISERROR(SEARCH("INTOLERABLE",R16)))</formula>
    </cfRule>
    <cfRule type="containsText" dxfId="266" priority="131" operator="containsText" text="IMPORTANTE">
      <formula>NOT(ISERROR(SEARCH("IMPORTANTE",R16)))</formula>
    </cfRule>
    <cfRule type="containsText" dxfId="265" priority="132" operator="containsText" text="TRIVIAL">
      <formula>NOT(ISERROR(SEARCH("TRIVIAL",R16)))</formula>
    </cfRule>
    <cfRule type="containsText" dxfId="264" priority="133" operator="containsText" text="MODERADO">
      <formula>NOT(ISERROR(SEARCH("MODERADO",R16)))</formula>
    </cfRule>
    <cfRule type="containsText" dxfId="263" priority="134" operator="containsText" text="TOLERABLE">
      <formula>NOT(ISERROR(SEARCH("TOLERABLE",R16)))</formula>
    </cfRule>
    <cfRule type="containsText" dxfId="262" priority="138" operator="containsText" text="Intolerable">
      <formula>NOT(ISERROR(SEARCH("Intolerable",R16)))</formula>
    </cfRule>
    <cfRule type="containsText" dxfId="261" priority="139" operator="containsText" text="Importante">
      <formula>NOT(ISERROR(SEARCH("Importante",R16)))</formula>
    </cfRule>
    <cfRule type="containsText" dxfId="260" priority="140" operator="containsText" text="Moderado">
      <formula>NOT(ISERROR(SEARCH("Moderado",R16)))</formula>
    </cfRule>
  </conditionalFormatting>
  <conditionalFormatting sqref="R17">
    <cfRule type="containsText" dxfId="259" priority="129" operator="containsText" text="Tolerable">
      <formula>NOT(ISERROR(SEARCH("Tolerable",R17)))</formula>
    </cfRule>
    <cfRule type="containsText" dxfId="258" priority="135" operator="containsText" text="Intolerable">
      <formula>NOT(ISERROR(SEARCH("Intolerable",R17)))</formula>
    </cfRule>
    <cfRule type="containsText" dxfId="257" priority="136" operator="containsText" text="Importante">
      <formula>NOT(ISERROR(SEARCH("Importante",R17)))</formula>
    </cfRule>
    <cfRule type="containsText" dxfId="256" priority="137" operator="containsText" text="Moderado">
      <formula>NOT(ISERROR(SEARCH("Moderado",R17)))</formula>
    </cfRule>
  </conditionalFormatting>
  <conditionalFormatting sqref="R17:R19">
    <cfRule type="containsText" dxfId="255" priority="100" operator="containsText" text="INTOLERABLE">
      <formula>NOT(ISERROR(SEARCH("INTOLERABLE",R17)))</formula>
    </cfRule>
    <cfRule type="containsText" dxfId="254" priority="101" operator="containsText" text="IMPORTANTE">
      <formula>NOT(ISERROR(SEARCH("IMPORTANTE",R17)))</formula>
    </cfRule>
    <cfRule type="containsText" dxfId="253" priority="102" operator="containsText" text="TRIVIAL">
      <formula>NOT(ISERROR(SEARCH("TRIVIAL",R17)))</formula>
    </cfRule>
    <cfRule type="containsText" dxfId="252" priority="103" operator="containsText" text="MODERADO">
      <formula>NOT(ISERROR(SEARCH("MODERADO",R17)))</formula>
    </cfRule>
    <cfRule type="containsText" dxfId="251" priority="104" operator="containsText" text="TOLERABLE">
      <formula>NOT(ISERROR(SEARCH("TOLERABLE",R17)))</formula>
    </cfRule>
    <cfRule type="containsText" dxfId="250" priority="108" operator="containsText" text="Intolerable">
      <formula>NOT(ISERROR(SEARCH("Intolerable",R17)))</formula>
    </cfRule>
    <cfRule type="containsText" dxfId="249" priority="109" operator="containsText" text="Importante">
      <formula>NOT(ISERROR(SEARCH("Importante",R17)))</formula>
    </cfRule>
    <cfRule type="containsText" dxfId="248" priority="110" operator="containsText" text="Moderado">
      <formula>NOT(ISERROR(SEARCH("Moderado",R17)))</formula>
    </cfRule>
  </conditionalFormatting>
  <conditionalFormatting sqref="R18">
    <cfRule type="containsText" dxfId="247" priority="105" operator="containsText" text="Intolerable">
      <formula>NOT(ISERROR(SEARCH("Intolerable",R18)))</formula>
    </cfRule>
    <cfRule type="containsText" dxfId="246" priority="106" operator="containsText" text="Importante">
      <formula>NOT(ISERROR(SEARCH("Importante",R18)))</formula>
    </cfRule>
    <cfRule type="containsText" dxfId="245" priority="107" operator="containsText" text="Moderado">
      <formula>NOT(ISERROR(SEARCH("Moderado",R18)))</formula>
    </cfRule>
    <cfRule type="containsText" dxfId="244" priority="93" operator="containsText" text="TRIVIAL">
      <formula>NOT(ISERROR(SEARCH("TRIVIAL",R18)))</formula>
    </cfRule>
    <cfRule type="containsText" dxfId="243" priority="91" operator="containsText" text="INTOLERABLE">
      <formula>NOT(ISERROR(SEARCH("INTOLERABLE",R18)))</formula>
    </cfRule>
    <cfRule type="containsText" dxfId="242" priority="92" operator="containsText" text="IMPORTANTE">
      <formula>NOT(ISERROR(SEARCH("IMPORTANTE",R18)))</formula>
    </cfRule>
    <cfRule type="containsText" dxfId="241" priority="94" operator="containsText" text="MODERADO">
      <formula>NOT(ISERROR(SEARCH("MODERADO",R18)))</formula>
    </cfRule>
    <cfRule type="containsText" dxfId="240" priority="95" operator="containsText" text="TOLERABLE">
      <formula>NOT(ISERROR(SEARCH("TOLERABLE",R18)))</formula>
    </cfRule>
    <cfRule type="containsText" dxfId="239" priority="96" operator="containsText" text="Intolerable">
      <formula>NOT(ISERROR(SEARCH("Intolerable",R18)))</formula>
    </cfRule>
    <cfRule type="containsText" dxfId="238" priority="97" operator="containsText" text="Importante">
      <formula>NOT(ISERROR(SEARCH("Importante",R18)))</formula>
    </cfRule>
    <cfRule type="containsText" dxfId="237" priority="98" operator="containsText" text="Moderado">
      <formula>NOT(ISERROR(SEARCH("Moderado",R18)))</formula>
    </cfRule>
    <cfRule type="containsText" dxfId="236" priority="99" operator="containsText" text="Tolerable">
      <formula>NOT(ISERROR(SEARCH("Tolerable",R18)))</formula>
    </cfRule>
  </conditionalFormatting>
  <conditionalFormatting sqref="R19 R21:R24 AF19:AF24">
    <cfRule type="containsText" dxfId="235" priority="593" operator="containsText" text="Intolerable">
      <formula>NOT(ISERROR(SEARCH("Intolerable",R19)))</formula>
    </cfRule>
    <cfRule type="containsText" dxfId="234" priority="585" operator="containsText" text="INTOLERABLE">
      <formula>NOT(ISERROR(SEARCH("INTOLERABLE",R19)))</formula>
    </cfRule>
  </conditionalFormatting>
  <conditionalFormatting sqref="R19 R21:R24">
    <cfRule type="containsText" dxfId="233" priority="592" operator="containsText" text="Moderado">
      <formula>NOT(ISERROR(SEARCH("Moderado",R19)))</formula>
    </cfRule>
    <cfRule type="containsText" dxfId="232" priority="591" operator="containsText" text="Importante">
      <formula>NOT(ISERROR(SEARCH("Importante",R19)))</formula>
    </cfRule>
    <cfRule type="containsText" dxfId="231" priority="590" operator="containsText" text="Intolerable">
      <formula>NOT(ISERROR(SEARCH("Intolerable",R19)))</formula>
    </cfRule>
  </conditionalFormatting>
  <conditionalFormatting sqref="R19 AF19:AF24 R21:R24">
    <cfRule type="containsText" dxfId="230" priority="588" operator="containsText" text="MODERADO">
      <formula>NOT(ISERROR(SEARCH("MODERADO",R19)))</formula>
    </cfRule>
    <cfRule type="containsText" dxfId="229" priority="595" operator="containsText" text="Moderado">
      <formula>NOT(ISERROR(SEARCH("Moderado",R19)))</formula>
    </cfRule>
    <cfRule type="containsText" dxfId="228" priority="589" operator="containsText" text="TOLERABLE">
      <formula>NOT(ISERROR(SEARCH("TOLERABLE",R19)))</formula>
    </cfRule>
    <cfRule type="containsText" dxfId="227" priority="594" operator="containsText" text="Importante">
      <formula>NOT(ISERROR(SEARCH("Importante",R19)))</formula>
    </cfRule>
    <cfRule type="containsText" dxfId="226" priority="586" operator="containsText" text="IMPORTANTE">
      <formula>NOT(ISERROR(SEARCH("IMPORTANTE",R19)))</formula>
    </cfRule>
    <cfRule type="containsText" dxfId="225" priority="587" operator="containsText" text="TRIVIAL">
      <formula>NOT(ISERROR(SEARCH("TRIVIAL",R19)))</formula>
    </cfRule>
  </conditionalFormatting>
  <conditionalFormatting sqref="R20">
    <cfRule type="containsText" dxfId="224" priority="596" operator="containsText" text="Intolerable">
      <formula>NOT(ISERROR(SEARCH(("Intolerable"),(R20))))</formula>
    </cfRule>
    <cfRule type="containsText" dxfId="223" priority="603" operator="containsText" text="INTOLERABLE">
      <formula>NOT(ISERROR(SEARCH("INTOLERABLE",R20)))</formula>
    </cfRule>
    <cfRule type="containsText" dxfId="222" priority="605" operator="containsText" text="MODERADO">
      <formula>NOT(ISERROR(SEARCH("MODERADO",R20)))</formula>
    </cfRule>
    <cfRule type="containsText" dxfId="221" priority="606" operator="containsText" text="importante">
      <formula>NOT(ISERROR(SEARCH("importante",R20)))</formula>
    </cfRule>
    <cfRule type="containsText" dxfId="220" priority="607" operator="containsText" text="Intolerable">
      <formula>NOT(ISERROR(SEARCH("Intolerable",R20)))</formula>
    </cfRule>
    <cfRule type="containsText" dxfId="219" priority="608" operator="containsText" text="Importante">
      <formula>NOT(ISERROR(SEARCH("Importante",R20)))</formula>
    </cfRule>
    <cfRule type="containsText" dxfId="218" priority="609" operator="containsText" text="Moderado">
      <formula>NOT(ISERROR(SEARCH("Moderado",R20)))</formula>
    </cfRule>
    <cfRule type="containsText" dxfId="217" priority="602" operator="containsText" text="MODERADO">
      <formula>NOT(ISERROR(SEARCH("MODERADO",R20)))</formula>
    </cfRule>
    <cfRule type="containsText" dxfId="216" priority="604" operator="containsText" text="IMPORTANTE">
      <formula>NOT(ISERROR(SEARCH("IMPORTANTE",R20)))</formula>
    </cfRule>
    <cfRule type="containsText" dxfId="215" priority="601" operator="containsText" text="Tolerable">
      <formula>NOT(ISERROR(SEARCH("Tolerable",R20)))</formula>
    </cfRule>
    <cfRule type="containsText" dxfId="214" priority="600" operator="containsText" text="Importante">
      <formula>NOT(ISERROR(SEARCH(("Importante"),(R20))))</formula>
    </cfRule>
    <cfRule type="containsText" dxfId="213" priority="599" operator="containsText" text="Tolerable">
      <formula>NOT(ISERROR(SEARCH(("Tolerable"),(R20))))</formula>
    </cfRule>
    <cfRule type="containsText" dxfId="212" priority="598" operator="containsText" text="Moderado">
      <formula>NOT(ISERROR(SEARCH(("Moderado"),(R20))))</formula>
    </cfRule>
    <cfRule type="containsText" dxfId="211" priority="597" operator="containsText" text="Importante">
      <formula>NOT(ISERROR(SEARCH(("Importante"),(R20))))</formula>
    </cfRule>
  </conditionalFormatting>
  <conditionalFormatting sqref="R21:R24 R19">
    <cfRule type="containsText" dxfId="210" priority="584" operator="containsText" text="Tolerable">
      <formula>NOT(ISERROR(SEARCH("Tolerable",R19)))</formula>
    </cfRule>
  </conditionalFormatting>
  <conditionalFormatting sqref="R21:R25">
    <cfRule type="containsText" dxfId="209" priority="468" operator="containsText" text="IMPORTANTE">
      <formula>NOT(ISERROR(SEARCH("IMPORTANTE",R21)))</formula>
    </cfRule>
    <cfRule type="containsText" dxfId="208" priority="467" operator="containsText" text="INTOLERABLE">
      <formula>NOT(ISERROR(SEARCH("INTOLERABLE",R21)))</formula>
    </cfRule>
    <cfRule type="containsText" dxfId="207" priority="474" operator="containsText" text="Moderado">
      <formula>NOT(ISERROR(SEARCH("Moderado",R21)))</formula>
    </cfRule>
    <cfRule type="containsText" dxfId="206" priority="470" operator="containsText" text="MODERADO">
      <formula>NOT(ISERROR(SEARCH("MODERADO",R21)))</formula>
    </cfRule>
    <cfRule type="containsText" dxfId="205" priority="471" operator="containsText" text="TOLERABLE">
      <formula>NOT(ISERROR(SEARCH("TOLERABLE",R21)))</formula>
    </cfRule>
    <cfRule type="containsText" dxfId="204" priority="473" operator="containsText" text="Importante">
      <formula>NOT(ISERROR(SEARCH("Importante",R21)))</formula>
    </cfRule>
    <cfRule type="containsText" dxfId="203" priority="472" operator="containsText" text="Intolerable">
      <formula>NOT(ISERROR(SEARCH("Intolerable",R21)))</formula>
    </cfRule>
    <cfRule type="containsText" dxfId="202" priority="469" operator="containsText" text="TRIVIAL">
      <formula>NOT(ISERROR(SEARCH("TRIVIAL",R21)))</formula>
    </cfRule>
  </conditionalFormatting>
  <conditionalFormatting sqref="R25">
    <cfRule type="containsText" dxfId="201" priority="458" operator="containsText" text="INTOLERABLE">
      <formula>NOT(ISERROR(SEARCH("INTOLERABLE",R25)))</formula>
    </cfRule>
    <cfRule type="containsText" dxfId="200" priority="459" operator="containsText" text="IMPORTANTE">
      <formula>NOT(ISERROR(SEARCH("IMPORTANTE",R25)))</formula>
    </cfRule>
    <cfRule type="containsText" dxfId="199" priority="460" operator="containsText" text="TRIVIAL">
      <formula>NOT(ISERROR(SEARCH("TRIVIAL",R25)))</formula>
    </cfRule>
    <cfRule type="containsText" dxfId="198" priority="461" operator="containsText" text="MODERADO">
      <formula>NOT(ISERROR(SEARCH("MODERADO",R25)))</formula>
    </cfRule>
    <cfRule type="containsText" dxfId="197" priority="462" operator="containsText" text="TOLERABLE">
      <formula>NOT(ISERROR(SEARCH("TOLERABLE",R25)))</formula>
    </cfRule>
    <cfRule type="containsText" dxfId="196" priority="464" operator="containsText" text="Importante">
      <formula>NOT(ISERROR(SEARCH("Importante",R25)))</formula>
    </cfRule>
    <cfRule type="containsText" dxfId="195" priority="465" operator="containsText" text="Moderado">
      <formula>NOT(ISERROR(SEARCH("Moderado",R25)))</formula>
    </cfRule>
    <cfRule type="containsText" dxfId="194" priority="466" operator="containsText" text="Tolerable">
      <formula>NOT(ISERROR(SEARCH("Tolerable",R25)))</formula>
    </cfRule>
    <cfRule type="containsText" dxfId="193" priority="463" operator="containsText" text="Intolerable">
      <formula>NOT(ISERROR(SEARCH("Intolerable",R25)))</formula>
    </cfRule>
  </conditionalFormatting>
  <conditionalFormatting sqref="R25:R32">
    <cfRule type="containsText" dxfId="192" priority="291" operator="containsText" text="Intolerable">
      <formula>NOT(ISERROR(SEARCH(("Intolerable"),(R25))))</formula>
    </cfRule>
    <cfRule type="containsText" dxfId="191" priority="292" operator="containsText" text="Importante">
      <formula>NOT(ISERROR(SEARCH(("Importante"),(R25))))</formula>
    </cfRule>
    <cfRule type="containsText" dxfId="190" priority="293" operator="containsText" text="Moderado">
      <formula>NOT(ISERROR(SEARCH(("Moderado"),(R25))))</formula>
    </cfRule>
    <cfRule type="containsText" dxfId="189" priority="294" operator="containsText" text="Tolerable">
      <formula>NOT(ISERROR(SEARCH(("Tolerable"),(R25))))</formula>
    </cfRule>
    <cfRule type="containsText" dxfId="188" priority="295" operator="containsText" text="Importante">
      <formula>NOT(ISERROR(SEARCH(("Importante"),(R25))))</formula>
    </cfRule>
  </conditionalFormatting>
  <conditionalFormatting sqref="R26:R27">
    <cfRule type="containsText" dxfId="187" priority="486" operator="containsText" text="Intolerable">
      <formula>NOT(ISERROR(SEARCH("Intolerable",R26)))</formula>
    </cfRule>
    <cfRule type="containsText" dxfId="186" priority="488" operator="containsText" text="Moderado">
      <formula>NOT(ISERROR(SEARCH("Moderado",R26)))</formula>
    </cfRule>
    <cfRule type="containsText" dxfId="185" priority="481" operator="containsText" text="MODERADO">
      <formula>NOT(ISERROR(SEARCH("MODERADO",R26)))</formula>
    </cfRule>
    <cfRule type="containsText" dxfId="184" priority="482" operator="containsText" text="INTOLERABLE">
      <formula>NOT(ISERROR(SEARCH("INTOLERABLE",R26)))</formula>
    </cfRule>
    <cfRule type="containsText" dxfId="183" priority="483" operator="containsText" text="IMPORTANTE">
      <formula>NOT(ISERROR(SEARCH("IMPORTANTE",R26)))</formula>
    </cfRule>
    <cfRule type="containsText" dxfId="182" priority="487" operator="containsText" text="Importante">
      <formula>NOT(ISERROR(SEARCH("Importante",R26)))</formula>
    </cfRule>
    <cfRule type="containsText" dxfId="181" priority="484" operator="containsText" text="MODERADO">
      <formula>NOT(ISERROR(SEARCH("MODERADO",R26)))</formula>
    </cfRule>
    <cfRule type="containsText" dxfId="180" priority="485" operator="containsText" text="importante">
      <formula>NOT(ISERROR(SEARCH("importante",R26)))</formula>
    </cfRule>
  </conditionalFormatting>
  <conditionalFormatting sqref="R28:R29">
    <cfRule type="containsText" dxfId="179" priority="407" operator="containsText" text="Moderado">
      <formula>NOT(ISERROR(SEARCH("Moderado",R28)))</formula>
    </cfRule>
    <cfRule type="containsText" dxfId="178" priority="406" operator="containsText" text="Importante">
      <formula>NOT(ISERROR(SEARCH("Importante",R28)))</formula>
    </cfRule>
    <cfRule type="containsText" dxfId="177" priority="405" operator="containsText" text="Intolerable">
      <formula>NOT(ISERROR(SEARCH("Intolerable",R28)))</formula>
    </cfRule>
    <cfRule type="containsText" dxfId="176" priority="399" operator="containsText" text="Tolerable">
      <formula>NOT(ISERROR(SEARCH("Tolerable",R28)))</formula>
    </cfRule>
    <cfRule type="containsText" dxfId="175" priority="400" operator="containsText" text="MODERADO">
      <formula>NOT(ISERROR(SEARCH("MODERADO",R28)))</formula>
    </cfRule>
    <cfRule type="containsText" dxfId="174" priority="401" operator="containsText" text="INTOLERABLE">
      <formula>NOT(ISERROR(SEARCH("INTOLERABLE",R28)))</formula>
    </cfRule>
    <cfRule type="containsText" dxfId="173" priority="402" operator="containsText" text="IMPORTANTE">
      <formula>NOT(ISERROR(SEARCH("IMPORTANTE",R28)))</formula>
    </cfRule>
    <cfRule type="containsText" dxfId="172" priority="403" operator="containsText" text="MODERADO">
      <formula>NOT(ISERROR(SEARCH("MODERADO",R28)))</formula>
    </cfRule>
    <cfRule type="containsText" dxfId="171" priority="404" operator="containsText" text="importante">
      <formula>NOT(ISERROR(SEARCH("importante",R28)))</formula>
    </cfRule>
  </conditionalFormatting>
  <conditionalFormatting sqref="R30">
    <cfRule type="containsText" dxfId="170" priority="328" operator="containsText" text="Importante">
      <formula>NOT(ISERROR(SEARCH("Importante",R30)))</formula>
    </cfRule>
    <cfRule type="containsText" dxfId="169" priority="322" operator="containsText" text="MODERADO">
      <formula>NOT(ISERROR(SEARCH("MODERADO",R30)))</formula>
    </cfRule>
    <cfRule type="containsText" dxfId="168" priority="323" operator="containsText" text="INTOLERABLE">
      <formula>NOT(ISERROR(SEARCH("INTOLERABLE",R30)))</formula>
    </cfRule>
    <cfRule type="containsText" dxfId="167" priority="324" operator="containsText" text="IMPORTANTE">
      <formula>NOT(ISERROR(SEARCH("IMPORTANTE",R30)))</formula>
    </cfRule>
    <cfRule type="containsText" dxfId="166" priority="325" operator="containsText" text="MODERADO">
      <formula>NOT(ISERROR(SEARCH("MODERADO",R30)))</formula>
    </cfRule>
    <cfRule type="containsText" dxfId="165" priority="326" operator="containsText" text="importante">
      <formula>NOT(ISERROR(SEARCH("importante",R30)))</formula>
    </cfRule>
    <cfRule type="containsText" dxfId="164" priority="329" operator="containsText" text="Moderado">
      <formula>NOT(ISERROR(SEARCH("Moderado",R30)))</formula>
    </cfRule>
    <cfRule type="containsText" dxfId="163" priority="327" operator="containsText" text="Intolerable">
      <formula>NOT(ISERROR(SEARCH("Intolerable",R30)))</formula>
    </cfRule>
  </conditionalFormatting>
  <conditionalFormatting sqref="R31:R32">
    <cfRule type="containsText" dxfId="162" priority="357" operator="containsText" text="Intolerable">
      <formula>NOT(ISERROR(SEARCH("Intolerable",R31)))</formula>
    </cfRule>
  </conditionalFormatting>
  <conditionalFormatting sqref="R31:R33">
    <cfRule type="containsText" dxfId="161" priority="359" operator="containsText" text="Moderado">
      <formula>NOT(ISERROR(SEARCH("Moderado",R31)))</formula>
    </cfRule>
    <cfRule type="containsText" dxfId="160" priority="352" operator="containsText" text="MODERADO">
      <formula>NOT(ISERROR(SEARCH("MODERADO",R31)))</formula>
    </cfRule>
    <cfRule type="containsText" dxfId="159" priority="353" operator="containsText" text="INTOLERABLE">
      <formula>NOT(ISERROR(SEARCH("INTOLERABLE",R31)))</formula>
    </cfRule>
    <cfRule type="containsText" dxfId="158" priority="354" operator="containsText" text="IMPORTANTE">
      <formula>NOT(ISERROR(SEARCH("IMPORTANTE",R31)))</formula>
    </cfRule>
    <cfRule type="containsText" dxfId="157" priority="355" operator="containsText" text="MODERADO">
      <formula>NOT(ISERROR(SEARCH("MODERADO",R31)))</formula>
    </cfRule>
    <cfRule type="containsText" dxfId="156" priority="356" operator="containsText" text="importante">
      <formula>NOT(ISERROR(SEARCH("importante",R31)))</formula>
    </cfRule>
    <cfRule type="containsText" dxfId="155" priority="358" operator="containsText" text="Importante">
      <formula>NOT(ISERROR(SEARCH("Importante",R31)))</formula>
    </cfRule>
  </conditionalFormatting>
  <conditionalFormatting sqref="R35">
    <cfRule type="containsText" dxfId="154" priority="622" operator="containsText" text="IMPORTANTE">
      <formula>NOT(ISERROR(SEARCH("IMPORTANTE",R35)))</formula>
    </cfRule>
    <cfRule type="containsText" dxfId="153" priority="623" operator="containsText" text="MODERADO">
      <formula>NOT(ISERROR(SEARCH("MODERADO",R35)))</formula>
    </cfRule>
    <cfRule type="containsText" dxfId="152" priority="624" operator="containsText" text="TOLERABLE">
      <formula>NOT(ISERROR(SEARCH("TOLERABLE",R35)))</formula>
    </cfRule>
    <cfRule type="containsText" dxfId="151" priority="625" operator="containsText" text="TOLERABLE">
      <formula>NOT(ISERROR(SEARCH("TOLERABLE",R35)))</formula>
    </cfRule>
    <cfRule type="containsText" dxfId="150" priority="626" operator="containsText" text="TRIVIAL">
      <formula>NOT(ISERROR(SEARCH("TRIVIAL",R35)))</formula>
    </cfRule>
    <cfRule type="containsText" dxfId="149" priority="621" operator="containsText" text="INTOLERABLE">
      <formula>NOT(ISERROR(SEARCH("INTOLERABLE",R35)))</formula>
    </cfRule>
  </conditionalFormatting>
  <conditionalFormatting sqref="R37:R45">
    <cfRule type="containsText" dxfId="148" priority="4523" operator="containsText" text="INTOLERABLE">
      <formula>NOT(ISERROR(SEARCH("INTOLERABLE",R37)))</formula>
    </cfRule>
    <cfRule type="containsText" dxfId="147" priority="4524" operator="containsText" text="IMPORTANTE">
      <formula>NOT(ISERROR(SEARCH("IMPORTANTE",R37)))</formula>
    </cfRule>
    <cfRule type="containsText" dxfId="146" priority="4525" operator="containsText" text="MODERADO">
      <formula>NOT(ISERROR(SEARCH("MODERADO",R37)))</formula>
    </cfRule>
    <cfRule type="containsText" dxfId="145" priority="4526" operator="containsText" text="TOLERABLE">
      <formula>NOT(ISERROR(SEARCH("TOLERABLE",R37)))</formula>
    </cfRule>
    <cfRule type="containsText" dxfId="144" priority="4527" operator="containsText" text="TOLERABLE">
      <formula>NOT(ISERROR(SEARCH("TOLERABLE",R37)))</formula>
    </cfRule>
    <cfRule type="containsText" dxfId="143" priority="4528" operator="containsText" text="TRIVIAL">
      <formula>NOT(ISERROR(SEARCH("TRIVIAL",R37)))</formula>
    </cfRule>
  </conditionalFormatting>
  <conditionalFormatting sqref="R45 AF45:AF1048576">
    <cfRule type="containsText" dxfId="142" priority="4539" operator="containsText" text="Intolerable">
      <formula>NOT(ISERROR(SEARCH("Intolerable",R45)))</formula>
    </cfRule>
    <cfRule type="containsText" dxfId="141" priority="4540" operator="containsText" text="Importante">
      <formula>NOT(ISERROR(SEARCH("Importante",R45)))</formula>
    </cfRule>
    <cfRule type="containsText" dxfId="140" priority="4541" operator="containsText" text="Moderado">
      <formula>NOT(ISERROR(SEARCH("Moderado",R45)))</formula>
    </cfRule>
  </conditionalFormatting>
  <conditionalFormatting sqref="R45">
    <cfRule type="containsText" dxfId="139" priority="4534" operator="containsText" text="MODERADO">
      <formula>NOT(ISERROR(SEARCH("MODERADO",R45)))</formula>
    </cfRule>
    <cfRule type="containsText" dxfId="138" priority="4535" operator="containsText" text="INTOLERABLE">
      <formula>NOT(ISERROR(SEARCH("INTOLERABLE",R45)))</formula>
    </cfRule>
    <cfRule type="containsText" dxfId="137" priority="4537" operator="containsText" text="IMPORTANTE">
      <formula>NOT(ISERROR(SEARCH("IMPORTANTE",R45)))</formula>
    </cfRule>
    <cfRule type="containsText" dxfId="136" priority="4538" operator="containsText" text="MODERADO">
      <formula>NOT(ISERROR(SEARCH("MODERADO",R45)))</formula>
    </cfRule>
  </conditionalFormatting>
  <conditionalFormatting sqref="S21:T22">
    <cfRule type="containsText" dxfId="135" priority="612" operator="containsText" text="Moderado">
      <formula>NOT(ISERROR(SEARCH("Moderado",S21)))</formula>
    </cfRule>
    <cfRule type="containsText" dxfId="134" priority="610" operator="containsText" text="Intolerable">
      <formula>NOT(ISERROR(SEARCH("Intolerable",S21)))</formula>
    </cfRule>
    <cfRule type="containsText" dxfId="133" priority="611" operator="containsText" text="Importante">
      <formula>NOT(ISERROR(SEARCH("Importante",S21)))</formula>
    </cfRule>
  </conditionalFormatting>
  <conditionalFormatting sqref="S25:W25">
    <cfRule type="containsText" dxfId="132" priority="365" operator="containsText" text="Tolerable">
      <formula>NOT(ISERROR(SEARCH("Tolerable",S25)))</formula>
    </cfRule>
  </conditionalFormatting>
  <conditionalFormatting sqref="S28:W29">
    <cfRule type="containsText" dxfId="131" priority="5" operator="containsText" text="Tolerable">
      <formula>NOT(ISERROR(SEARCH("Tolerable",S28)))</formula>
    </cfRule>
  </conditionalFormatting>
  <conditionalFormatting sqref="V31:V32">
    <cfRule type="containsText" dxfId="130" priority="345" operator="containsText" text="Tolerable">
      <formula>NOT(ISERROR(SEARCH("Tolerable",V31)))</formula>
    </cfRule>
  </conditionalFormatting>
  <conditionalFormatting sqref="Y25:AE26">
    <cfRule type="containsText" dxfId="129" priority="79" operator="containsText" text="Tolerable">
      <formula>NOT(ISERROR(SEARCH("Tolerable",Y25)))</formula>
    </cfRule>
  </conditionalFormatting>
  <conditionalFormatting sqref="Y31:AE32">
    <cfRule type="containsText" dxfId="128" priority="330" operator="containsText" text="Tolerable">
      <formula>NOT(ISERROR(SEARCH("Tolerable",Y31)))</formula>
    </cfRule>
  </conditionalFormatting>
  <conditionalFormatting sqref="Y5:AF6">
    <cfRule type="containsText" dxfId="127" priority="615" operator="containsText" text="Tolerable">
      <formula>NOT(ISERROR(SEARCH("Tolerable",Y5)))</formula>
    </cfRule>
  </conditionalFormatting>
  <conditionalFormatting sqref="Y29:AF29">
    <cfRule type="containsText" dxfId="126" priority="361" operator="containsText" text="Tolerable">
      <formula>NOT(ISERROR(SEARCH("Tolerable",Y29)))</formula>
    </cfRule>
  </conditionalFormatting>
  <conditionalFormatting sqref="Y30:AF30">
    <cfRule type="containsText" dxfId="125" priority="309" operator="containsText" text="Tolerable">
      <formula>NOT(ISERROR(SEARCH("Tolerable",Y30)))</formula>
    </cfRule>
  </conditionalFormatting>
  <conditionalFormatting sqref="AB27:AE28 Y28">
    <cfRule type="containsText" dxfId="124" priority="68" operator="containsText" text="Tolerable">
      <formula>NOT(ISERROR(SEARCH("Tolerable",Y27)))</formula>
    </cfRule>
  </conditionalFormatting>
  <conditionalFormatting sqref="AF5">
    <cfRule type="containsText" dxfId="123" priority="616" operator="containsText" text="INTOLERABLE">
      <formula>NOT(ISERROR(SEARCH("INTOLERABLE",AF5)))</formula>
    </cfRule>
    <cfRule type="containsText" dxfId="122" priority="617" operator="containsText" text="IMPORTANTE">
      <formula>NOT(ISERROR(SEARCH("IMPORTANTE",AF5)))</formula>
    </cfRule>
    <cfRule type="containsText" dxfId="121" priority="618" operator="containsText" text="TRIVIAL">
      <formula>NOT(ISERROR(SEARCH("TRIVIAL",AF5)))</formula>
    </cfRule>
    <cfRule type="containsText" dxfId="120" priority="619" operator="containsText" text="MODERADO">
      <formula>NOT(ISERROR(SEARCH("MODERADO",AF5)))</formula>
    </cfRule>
    <cfRule type="containsText" dxfId="119" priority="620" operator="containsText" text="TOLERABLE">
      <formula>NOT(ISERROR(SEARCH("TOLERABLE",AF5)))</formula>
    </cfRule>
  </conditionalFormatting>
  <conditionalFormatting sqref="AF8:AF9">
    <cfRule type="containsText" dxfId="118" priority="4662" operator="containsText" text="IMPORTANTE">
      <formula>NOT(ISERROR(SEARCH("IMPORTANTE",AF8)))</formula>
    </cfRule>
    <cfRule type="containsText" dxfId="117" priority="4661" operator="containsText" text="INTOLERABLE">
      <formula>NOT(ISERROR(SEARCH("INTOLERABLE",AF8)))</formula>
    </cfRule>
    <cfRule type="containsText" dxfId="116" priority="4665" operator="containsText" text="TOLERABLE">
      <formula>NOT(ISERROR(SEARCH("TOLERABLE",AF8)))</formula>
    </cfRule>
    <cfRule type="containsText" dxfId="115" priority="4664" operator="containsText" text="MODERADO">
      <formula>NOT(ISERROR(SEARCH("MODERADO",AF8)))</formula>
    </cfRule>
    <cfRule type="containsText" dxfId="114" priority="4663" operator="containsText" text="TRIVIAL">
      <formula>NOT(ISERROR(SEARCH("TRIVIAL",AF8)))</formula>
    </cfRule>
  </conditionalFormatting>
  <conditionalFormatting sqref="AF9">
    <cfRule type="containsText" dxfId="113" priority="4708" operator="containsText" text="Moderado">
      <formula>NOT(ISERROR(SEARCH("Moderado",AF9)))</formula>
    </cfRule>
    <cfRule type="containsText" dxfId="112" priority="4707" operator="containsText" text="Importante">
      <formula>NOT(ISERROR(SEARCH("Importante",AF9)))</formula>
    </cfRule>
    <cfRule type="containsText" dxfId="111" priority="4706" operator="containsText" text="Intolerable">
      <formula>NOT(ISERROR(SEARCH("Intolerable",AF9)))</formula>
    </cfRule>
    <cfRule type="containsText" dxfId="110" priority="4705" operator="containsText" text="Moderado">
      <formula>NOT(ISERROR(SEARCH("Moderado",AF9)))</formula>
    </cfRule>
    <cfRule type="containsText" dxfId="109" priority="4704" operator="containsText" text="Importante">
      <formula>NOT(ISERROR(SEARCH("Importante",AF9)))</formula>
    </cfRule>
    <cfRule type="containsText" dxfId="108" priority="4703" operator="containsText" text="Intolerable">
      <formula>NOT(ISERROR(SEARCH("Intolerable",AF9)))</formula>
    </cfRule>
  </conditionalFormatting>
  <conditionalFormatting sqref="AF10:AF18">
    <cfRule type="containsText" dxfId="107" priority="87" operator="containsText" text="Importante">
      <formula>NOT(ISERROR(SEARCH("Importante",AF10)))</formula>
    </cfRule>
    <cfRule type="containsText" dxfId="106" priority="86" operator="containsText" text="Intolerable">
      <formula>NOT(ISERROR(SEARCH("Intolerable",AF10)))</formula>
    </cfRule>
    <cfRule type="containsText" dxfId="105" priority="88" operator="containsText" text="Trivial">
      <formula>NOT(ISERROR(SEARCH("Trivial",AF10)))</formula>
    </cfRule>
    <cfRule type="containsText" dxfId="104" priority="89" operator="containsText" text="Moderado">
      <formula>NOT(ISERROR(SEARCH("Moderado",AF10)))</formula>
    </cfRule>
    <cfRule type="containsText" dxfId="103" priority="90" operator="containsText" text="Tolerable">
      <formula>NOT(ISERROR(SEARCH("Tolerable",AF10)))</formula>
    </cfRule>
  </conditionalFormatting>
  <conditionalFormatting sqref="AF19:AF24">
    <cfRule type="containsText" dxfId="102" priority="571" operator="containsText" text="Importante">
      <formula>NOT(ISERROR(SEARCH("Importante",AF19)))</formula>
    </cfRule>
    <cfRule type="containsText" dxfId="101" priority="572" operator="containsText" text="Moderado">
      <formula>NOT(ISERROR(SEARCH("Moderado",AF19)))</formula>
    </cfRule>
    <cfRule type="containsText" dxfId="100" priority="564" operator="containsText" text="Tolerable">
      <formula>NOT(ISERROR(SEARCH("Tolerable",AF19)))</formula>
    </cfRule>
    <cfRule type="containsText" dxfId="99" priority="570" operator="containsText" text="Intolerable">
      <formula>NOT(ISERROR(SEARCH("Intolerable",AF19)))</formula>
    </cfRule>
  </conditionalFormatting>
  <conditionalFormatting sqref="AF19:AF27">
    <cfRule type="containsText" dxfId="98" priority="425" operator="containsText" text="Intolerable">
      <formula>NOT(ISERROR(SEARCH("Intolerable",AF19)))</formula>
    </cfRule>
    <cfRule type="containsText" dxfId="97" priority="417" operator="containsText" text="INTOLERABLE">
      <formula>NOT(ISERROR(SEARCH("INTOLERABLE",AF19)))</formula>
    </cfRule>
    <cfRule type="containsText" dxfId="96" priority="418" operator="containsText" text="IMPORTANTE">
      <formula>NOT(ISERROR(SEARCH("IMPORTANTE",AF19)))</formula>
    </cfRule>
    <cfRule type="containsText" dxfId="95" priority="419" operator="containsText" text="TRIVIAL">
      <formula>NOT(ISERROR(SEARCH("TRIVIAL",AF19)))</formula>
    </cfRule>
    <cfRule type="containsText" dxfId="94" priority="427" operator="containsText" text="Moderado">
      <formula>NOT(ISERROR(SEARCH("Moderado",AF19)))</formula>
    </cfRule>
    <cfRule type="containsText" dxfId="93" priority="426" operator="containsText" text="Importante">
      <formula>NOT(ISERROR(SEARCH("Importante",AF19)))</formula>
    </cfRule>
    <cfRule type="containsText" dxfId="92" priority="420" operator="containsText" text="MODERADO">
      <formula>NOT(ISERROR(SEARCH("MODERADO",AF19)))</formula>
    </cfRule>
    <cfRule type="containsText" dxfId="91" priority="421" operator="containsText" text="TOLERABLE">
      <formula>NOT(ISERROR(SEARCH("TOLERABLE",AF19)))</formula>
    </cfRule>
  </conditionalFormatting>
  <conditionalFormatting sqref="AF25">
    <cfRule type="containsText" dxfId="90" priority="422" operator="containsText" text="Intolerable">
      <formula>NOT(ISERROR(SEARCH("Intolerable",AF25)))</formula>
    </cfRule>
    <cfRule type="containsText" dxfId="89" priority="423" operator="containsText" text="Importante">
      <formula>NOT(ISERROR(SEARCH("Importante",AF25)))</formula>
    </cfRule>
    <cfRule type="containsText" dxfId="88" priority="424" operator="containsText" text="Moderado">
      <formula>NOT(ISERROR(SEARCH("Moderado",AF25)))</formula>
    </cfRule>
  </conditionalFormatting>
  <conditionalFormatting sqref="AF25:AF27">
    <cfRule type="containsText" dxfId="87" priority="385" operator="containsText" text="TRIVIAL">
      <formula>NOT(ISERROR(SEARCH("TRIVIAL",AF25)))</formula>
    </cfRule>
    <cfRule type="containsText" dxfId="86" priority="392" operator="containsText" text="Importante">
      <formula>NOT(ISERROR(SEARCH("Importante",AF25)))</formula>
    </cfRule>
    <cfRule type="containsText" dxfId="85" priority="384" operator="containsText" text="IMPORTANTE">
      <formula>NOT(ISERROR(SEARCH("IMPORTANTE",AF25)))</formula>
    </cfRule>
    <cfRule type="containsText" dxfId="84" priority="386" operator="containsText" text="MODERADO">
      <formula>NOT(ISERROR(SEARCH("MODERADO",AF25)))</formula>
    </cfRule>
    <cfRule type="containsText" dxfId="83" priority="387" operator="containsText" text="TOLERABLE">
      <formula>NOT(ISERROR(SEARCH("TOLERABLE",AF25)))</formula>
    </cfRule>
    <cfRule type="containsText" dxfId="82" priority="383" operator="containsText" text="INTOLERABLE">
      <formula>NOT(ISERROR(SEARCH("INTOLERABLE",AF25)))</formula>
    </cfRule>
    <cfRule type="containsText" dxfId="81" priority="391" operator="containsText" text="Intolerable">
      <formula>NOT(ISERROR(SEARCH("Intolerable",AF25)))</formula>
    </cfRule>
    <cfRule type="containsText" dxfId="80" priority="416" operator="containsText" text="Tolerable">
      <formula>NOT(ISERROR(SEARCH("Tolerable",AF25)))</formula>
    </cfRule>
    <cfRule type="containsText" dxfId="79" priority="393" operator="containsText" text="Moderado">
      <formula>NOT(ISERROR(SEARCH("Moderado",AF25)))</formula>
    </cfRule>
  </conditionalFormatting>
  <conditionalFormatting sqref="AF26:AF27 AF29">
    <cfRule type="containsText" dxfId="78" priority="452" operator="containsText" text="Moderado">
      <formula>NOT(ISERROR(SEARCH("Moderado",AF26)))</formula>
    </cfRule>
    <cfRule type="containsText" dxfId="77" priority="451" operator="containsText" text="Importante">
      <formula>NOT(ISERROR(SEARCH("Importante",AF26)))</formula>
    </cfRule>
  </conditionalFormatting>
  <conditionalFormatting sqref="AF26:AF27">
    <cfRule type="containsText" dxfId="76" priority="371" operator="containsText" text="Moderado">
      <formula>NOT(ISERROR(SEARCH(("Moderado"),(AF26))))</formula>
    </cfRule>
    <cfRule type="containsText" dxfId="75" priority="372" operator="containsText" text="Tolerable">
      <formula>NOT(ISERROR(SEARCH(("Tolerable"),(AF26))))</formula>
    </cfRule>
    <cfRule type="containsText" dxfId="74" priority="370" operator="containsText" text="Importante">
      <formula>NOT(ISERROR(SEARCH(("Importante"),(AF26))))</formula>
    </cfRule>
    <cfRule type="containsText" dxfId="73" priority="373" operator="containsText" text="Importante">
      <formula>NOT(ISERROR(SEARCH(("Importante"),(AF26))))</formula>
    </cfRule>
    <cfRule type="containsText" dxfId="72" priority="369" operator="containsText" text="Intolerable">
      <formula>NOT(ISERROR(SEARCH(("Intolerable"),(AF26))))</formula>
    </cfRule>
  </conditionalFormatting>
  <conditionalFormatting sqref="AF28">
    <cfRule type="containsText" dxfId="71" priority="73" operator="containsText" text="Tolerable">
      <formula>NOT(ISERROR(SEARCH("Tolerable",AF28)))</formula>
    </cfRule>
    <cfRule type="containsText" dxfId="70" priority="72" operator="containsText" text="Moderado">
      <formula>NOT(ISERROR(SEARCH("Moderado",AF28)))</formula>
    </cfRule>
    <cfRule type="containsText" dxfId="69" priority="71" operator="containsText" text="Trivial">
      <formula>NOT(ISERROR(SEARCH("Trivial",AF28)))</formula>
    </cfRule>
    <cfRule type="containsText" dxfId="68" priority="70" operator="containsText" text="Importante">
      <formula>NOT(ISERROR(SEARCH("Importante",AF28)))</formula>
    </cfRule>
    <cfRule type="containsText" dxfId="67" priority="69" operator="containsText" text="Intolerable">
      <formula>NOT(ISERROR(SEARCH("Intolerable",AF28)))</formula>
    </cfRule>
  </conditionalFormatting>
  <conditionalFormatting sqref="AF29 AF26:AF27">
    <cfRule type="containsText" dxfId="66" priority="450" operator="containsText" text="Intolerable">
      <formula>NOT(ISERROR(SEARCH("Intolerable",AF26)))</formula>
    </cfRule>
  </conditionalFormatting>
  <conditionalFormatting sqref="AF29">
    <cfRule type="containsText" dxfId="65" priority="446" operator="containsText" text="TOLERABLE">
      <formula>NOT(ISERROR(SEARCH("TOLERABLE",AF29)))</formula>
    </cfRule>
    <cfRule type="containsText" dxfId="64" priority="445" operator="containsText" text="MODERADO">
      <formula>NOT(ISERROR(SEARCH("MODERADO",AF29)))</formula>
    </cfRule>
    <cfRule type="containsText" dxfId="63" priority="444" operator="containsText" text="TRIVIAL">
      <formula>NOT(ISERROR(SEARCH("TRIVIAL",AF29)))</formula>
    </cfRule>
    <cfRule type="containsText" dxfId="62" priority="443" operator="containsText" text="IMPORTANTE">
      <formula>NOT(ISERROR(SEARCH("IMPORTANTE",AF29)))</formula>
    </cfRule>
    <cfRule type="containsText" dxfId="61" priority="442" operator="containsText" text="INTOLERABLE">
      <formula>NOT(ISERROR(SEARCH("INTOLERABLE",AF29)))</formula>
    </cfRule>
    <cfRule type="containsText" dxfId="60" priority="449" operator="containsText" text="Moderado">
      <formula>NOT(ISERROR(SEARCH("Moderado",AF29)))</formula>
    </cfRule>
    <cfRule type="containsText" dxfId="59" priority="448" operator="containsText" text="Importante">
      <formula>NOT(ISERROR(SEARCH("Importante",AF29)))</formula>
    </cfRule>
    <cfRule type="containsText" dxfId="58" priority="447" operator="containsText" text="Intolerable">
      <formula>NOT(ISERROR(SEARCH("Intolerable",AF29)))</formula>
    </cfRule>
  </conditionalFormatting>
  <conditionalFormatting sqref="AF29:AF30">
    <cfRule type="containsText" dxfId="57" priority="314" operator="containsText" text="TOLERABLE">
      <formula>NOT(ISERROR(SEARCH("TOLERABLE",AF29)))</formula>
    </cfRule>
    <cfRule type="containsText" dxfId="56" priority="310" operator="containsText" text="INTOLERABLE">
      <formula>NOT(ISERROR(SEARCH("INTOLERABLE",AF29)))</formula>
    </cfRule>
    <cfRule type="containsText" dxfId="55" priority="311" operator="containsText" text="IMPORTANTE">
      <formula>NOT(ISERROR(SEARCH("IMPORTANTE",AF29)))</formula>
    </cfRule>
    <cfRule type="containsText" dxfId="54" priority="312" operator="containsText" text="TRIVIAL">
      <formula>NOT(ISERROR(SEARCH("TRIVIAL",AF29)))</formula>
    </cfRule>
    <cfRule type="containsText" dxfId="53" priority="320" operator="containsText" text="Moderado">
      <formula>NOT(ISERROR(SEARCH("Moderado",AF29)))</formula>
    </cfRule>
    <cfRule type="containsText" dxfId="52" priority="319" operator="containsText" text="Importante">
      <formula>NOT(ISERROR(SEARCH("Importante",AF29)))</formula>
    </cfRule>
    <cfRule type="containsText" dxfId="51" priority="318" operator="containsText" text="Intolerable">
      <formula>NOT(ISERROR(SEARCH("Intolerable",AF29)))</formula>
    </cfRule>
    <cfRule type="containsText" dxfId="50" priority="313" operator="containsText" text="MODERADO">
      <formula>NOT(ISERROR(SEARCH("MODERADO",AF29)))</formula>
    </cfRule>
  </conditionalFormatting>
  <conditionalFormatting sqref="AF29:AF32">
    <cfRule type="containsText" dxfId="49" priority="11" operator="containsText" text="Importante">
      <formula>NOT(ISERROR(SEARCH(("Importante"),(AF29))))</formula>
    </cfRule>
    <cfRule type="containsText" dxfId="48" priority="10" operator="containsText" text="Tolerable">
      <formula>NOT(ISERROR(SEARCH(("Tolerable"),(AF29))))</formula>
    </cfRule>
    <cfRule type="containsText" dxfId="47" priority="9" operator="containsText" text="Moderado">
      <formula>NOT(ISERROR(SEARCH(("Moderado"),(AF29))))</formula>
    </cfRule>
    <cfRule type="containsText" dxfId="46" priority="8" operator="containsText" text="Importante">
      <formula>NOT(ISERROR(SEARCH(("Importante"),(AF29))))</formula>
    </cfRule>
    <cfRule type="containsText" dxfId="45" priority="7" operator="containsText" text="Intolerable">
      <formula>NOT(ISERROR(SEARCH(("Intolerable"),(AF29))))</formula>
    </cfRule>
  </conditionalFormatting>
  <conditionalFormatting sqref="AF30">
    <cfRule type="containsText" dxfId="44" priority="315" operator="containsText" text="Intolerable">
      <formula>NOT(ISERROR(SEARCH("Intolerable",AF30)))</formula>
    </cfRule>
    <cfRule type="containsText" dxfId="43" priority="316" operator="containsText" text="Importante">
      <formula>NOT(ISERROR(SEARCH("Importante",AF30)))</formula>
    </cfRule>
    <cfRule type="containsText" dxfId="42" priority="317" operator="containsText" text="Moderado">
      <formula>NOT(ISERROR(SEARCH("Moderado",AF30)))</formula>
    </cfRule>
  </conditionalFormatting>
  <conditionalFormatting sqref="AF30:AF31">
    <cfRule type="containsText" dxfId="41" priority="56" operator="containsText" text="Moderado">
      <formula>NOT(ISERROR(SEARCH("Moderado",AF30)))</formula>
    </cfRule>
    <cfRule type="containsText" dxfId="40" priority="55" operator="containsText" text="Importante">
      <formula>NOT(ISERROR(SEARCH("Importante",AF30)))</formula>
    </cfRule>
    <cfRule type="containsText" dxfId="39" priority="54" operator="containsText" text="Intolerable">
      <formula>NOT(ISERROR(SEARCH("Intolerable",AF30)))</formula>
    </cfRule>
    <cfRule type="containsText" dxfId="38" priority="50" operator="containsText" text="TOLERABLE">
      <formula>NOT(ISERROR(SEARCH("TOLERABLE",AF30)))</formula>
    </cfRule>
    <cfRule type="containsText" dxfId="37" priority="49" operator="containsText" text="MODERADO">
      <formula>NOT(ISERROR(SEARCH("MODERADO",AF30)))</formula>
    </cfRule>
    <cfRule type="containsText" dxfId="36" priority="48" operator="containsText" text="TRIVIAL">
      <formula>NOT(ISERROR(SEARCH("TRIVIAL",AF30)))</formula>
    </cfRule>
    <cfRule type="containsText" dxfId="35" priority="47" operator="containsText" text="IMPORTANTE">
      <formula>NOT(ISERROR(SEARCH("IMPORTANTE",AF30)))</formula>
    </cfRule>
    <cfRule type="containsText" dxfId="34" priority="46" operator="containsText" text="INTOLERABLE">
      <formula>NOT(ISERROR(SEARCH("INTOLERABLE",AF30)))</formula>
    </cfRule>
  </conditionalFormatting>
  <conditionalFormatting sqref="AF31">
    <cfRule type="containsText" dxfId="33" priority="45" operator="containsText" text="Tolerable">
      <formula>NOT(ISERROR(SEARCH("Tolerable",AF31)))</formula>
    </cfRule>
    <cfRule type="containsText" dxfId="32" priority="51" operator="containsText" text="Intolerable">
      <formula>NOT(ISERROR(SEARCH("Intolerable",AF31)))</formula>
    </cfRule>
    <cfRule type="containsText" dxfId="31" priority="52" operator="containsText" text="Importante">
      <formula>NOT(ISERROR(SEARCH("Importante",AF31)))</formula>
    </cfRule>
    <cfRule type="containsText" dxfId="30" priority="53" operator="containsText" text="Moderado">
      <formula>NOT(ISERROR(SEARCH("Moderado",AF31)))</formula>
    </cfRule>
  </conditionalFormatting>
  <conditionalFormatting sqref="AF31:AF36">
    <cfRule type="containsText" dxfId="29" priority="25" operator="containsText" text="TOLERABLE">
      <formula>NOT(ISERROR(SEARCH("TOLERABLE",AF31)))</formula>
    </cfRule>
    <cfRule type="containsText" dxfId="28" priority="21" operator="containsText" text="INTOLERABLE">
      <formula>NOT(ISERROR(SEARCH("INTOLERABLE",AF31)))</formula>
    </cfRule>
    <cfRule type="containsText" dxfId="27" priority="22" operator="containsText" text="IMPORTANTE">
      <formula>NOT(ISERROR(SEARCH("IMPORTANTE",AF31)))</formula>
    </cfRule>
    <cfRule type="containsText" dxfId="26" priority="23" operator="containsText" text="TRIVIAL">
      <formula>NOT(ISERROR(SEARCH("TRIVIAL",AF31)))</formula>
    </cfRule>
    <cfRule type="containsText" dxfId="25" priority="24" operator="containsText" text="MODERADO">
      <formula>NOT(ISERROR(SEARCH("MODERADO",AF31)))</formula>
    </cfRule>
    <cfRule type="containsText" dxfId="24" priority="29" operator="containsText" text="Intolerable">
      <formula>NOT(ISERROR(SEARCH("Intolerable",AF31)))</formula>
    </cfRule>
    <cfRule type="containsText" dxfId="23" priority="30" operator="containsText" text="Importante">
      <formula>NOT(ISERROR(SEARCH("Importante",AF31)))</formula>
    </cfRule>
    <cfRule type="containsText" dxfId="22" priority="31" operator="containsText" text="Moderado">
      <formula>NOT(ISERROR(SEARCH("Moderado",AF31)))</formula>
    </cfRule>
  </conditionalFormatting>
  <conditionalFormatting sqref="AF32">
    <cfRule type="containsText" dxfId="21" priority="16" operator="containsText" text="TOLERABLE">
      <formula>NOT(ISERROR(SEARCH("TOLERABLE",AF32)))</formula>
    </cfRule>
    <cfRule type="containsText" dxfId="20" priority="26" operator="containsText" text="Intolerable">
      <formula>NOT(ISERROR(SEARCH("Intolerable",AF32)))</formula>
    </cfRule>
    <cfRule type="containsText" dxfId="19" priority="27" operator="containsText" text="Importante">
      <formula>NOT(ISERROR(SEARCH("Importante",AF32)))</formula>
    </cfRule>
    <cfRule type="containsText" dxfId="18" priority="13" operator="containsText" text="IMPORTANTE">
      <formula>NOT(ISERROR(SEARCH("IMPORTANTE",AF32)))</formula>
    </cfRule>
    <cfRule type="containsText" dxfId="17" priority="17" operator="containsText" text="Intolerable">
      <formula>NOT(ISERROR(SEARCH("Intolerable",AF32)))</formula>
    </cfRule>
    <cfRule type="containsText" dxfId="16" priority="18" operator="containsText" text="Importante">
      <formula>NOT(ISERROR(SEARCH("Importante",AF32)))</formula>
    </cfRule>
    <cfRule type="containsText" dxfId="15" priority="19" operator="containsText" text="Moderado">
      <formula>NOT(ISERROR(SEARCH("Moderado",AF32)))</formula>
    </cfRule>
    <cfRule type="containsText" dxfId="14" priority="20" operator="containsText" text="Tolerable">
      <formula>NOT(ISERROR(SEARCH("Tolerable",AF32)))</formula>
    </cfRule>
    <cfRule type="containsText" dxfId="13" priority="28" operator="containsText" text="Moderado">
      <formula>NOT(ISERROR(SEARCH("Moderado",AF32)))</formula>
    </cfRule>
    <cfRule type="containsText" dxfId="12" priority="12" operator="containsText" text="INTOLERABLE">
      <formula>NOT(ISERROR(SEARCH("INTOLERABLE",AF32)))</formula>
    </cfRule>
    <cfRule type="containsText" dxfId="11" priority="14" operator="containsText" text="TRIVIAL">
      <formula>NOT(ISERROR(SEARCH("TRIVIAL",AF32)))</formula>
    </cfRule>
    <cfRule type="containsText" dxfId="10" priority="15" operator="containsText" text="MODERADO">
      <formula>NOT(ISERROR(SEARCH("MODERADO",AF32)))</formula>
    </cfRule>
  </conditionalFormatting>
  <conditionalFormatting sqref="AF45:AF1048576">
    <cfRule type="containsText" dxfId="9" priority="4531" operator="containsText" text="TRIVIAL">
      <formula>NOT(ISERROR(SEARCH("TRIVIAL",AF45)))</formula>
    </cfRule>
    <cfRule type="containsText" dxfId="8" priority="4532" operator="containsText" text="MODERADO">
      <formula>NOT(ISERROR(SEARCH("MODERADO",AF45)))</formula>
    </cfRule>
    <cfRule type="containsText" dxfId="7" priority="4533" operator="containsText" text="TOLERABLE">
      <formula>NOT(ISERROR(SEARCH("TOLERABLE",AF45)))</formula>
    </cfRule>
    <cfRule type="containsText" dxfId="6" priority="4530" operator="containsText" text="IMPORTANTE">
      <formula>NOT(ISERROR(SEARCH("IMPORTANTE",AF45)))</formula>
    </cfRule>
    <cfRule type="containsText" dxfId="5" priority="4529" operator="containsText" text="INTOLERABLE">
      <formula>NOT(ISERROR(SEARCH("INTOLERABLE",AF45)))</formula>
    </cfRule>
  </conditionalFormatting>
  <conditionalFormatting sqref="AG35:AG52">
    <cfRule type="containsText" dxfId="4" priority="638" operator="containsText" text="TOLERABLE">
      <formula>NOT(ISERROR(SEARCH("TOLERABLE",AG35)))</formula>
    </cfRule>
    <cfRule type="containsText" dxfId="3" priority="639" operator="containsText" text="TRIVIAL">
      <formula>NOT(ISERROR(SEARCH("TRIVIAL",AG35)))</formula>
    </cfRule>
    <cfRule type="containsText" dxfId="2" priority="636" operator="containsText" text="IMPORTANTE">
      <formula>NOT(ISERROR(SEARCH("IMPORTANTE",AG35)))</formula>
    </cfRule>
    <cfRule type="containsText" dxfId="1" priority="637" operator="containsText" text="MODERADO">
      <formula>NOT(ISERROR(SEARCH("MODERADO",AG35)))</formula>
    </cfRule>
    <cfRule type="containsText" dxfId="0" priority="635" operator="containsText" text="INTOLERABLE">
      <formula>NOT(ISERROR(SEARCH("INTOLERABLE",AG35)))</formula>
    </cfRule>
  </conditionalFormatting>
  <pageMargins left="0.68" right="0.12" top="0.16" bottom="0.12" header="0.12" footer="0.11811023622047245"/>
  <pageSetup paperSize="5" scale="10" orientation="landscape" horizontalDpi="300" verticalDpi="300" r:id="rId1"/>
  <ignoredErrors>
    <ignoredError sqref="Q28 AE28 O3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 x14ac:dyDescent="0.2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 x14ac:dyDescent="0.25">
      <c r="B1" s="338" t="s">
        <v>59</v>
      </c>
      <c r="C1" s="338"/>
      <c r="D1" s="338"/>
    </row>
    <row r="2" spans="2:4" x14ac:dyDescent="0.25">
      <c r="B2" s="338"/>
      <c r="C2" s="338"/>
      <c r="D2" s="338"/>
    </row>
    <row r="3" spans="2:4" ht="13" thickBot="1" x14ac:dyDescent="0.3"/>
    <row r="4" spans="2:4" ht="30.75" customHeight="1" x14ac:dyDescent="0.25">
      <c r="B4" s="7" t="s">
        <v>0</v>
      </c>
      <c r="C4" s="7" t="s">
        <v>9</v>
      </c>
      <c r="D4" s="7" t="s">
        <v>1</v>
      </c>
    </row>
    <row r="5" spans="2:4" ht="27.75" customHeight="1" x14ac:dyDescent="0.25">
      <c r="B5" s="339" t="s">
        <v>8</v>
      </c>
      <c r="C5" s="2" t="s">
        <v>10</v>
      </c>
      <c r="D5" s="3" t="s">
        <v>11</v>
      </c>
    </row>
    <row r="6" spans="2:4" ht="27.75" customHeight="1" x14ac:dyDescent="0.25">
      <c r="B6" s="340"/>
      <c r="C6" s="4" t="s">
        <v>12</v>
      </c>
      <c r="D6" s="3" t="s">
        <v>12</v>
      </c>
    </row>
    <row r="7" spans="2:4" ht="17.25" customHeight="1" x14ac:dyDescent="0.25">
      <c r="B7" s="340"/>
      <c r="C7" s="342" t="s">
        <v>13</v>
      </c>
      <c r="D7" s="5" t="s">
        <v>14</v>
      </c>
    </row>
    <row r="8" spans="2:4" ht="17.25" customHeight="1" x14ac:dyDescent="0.25">
      <c r="B8" s="340"/>
      <c r="C8" s="342"/>
      <c r="D8" s="5" t="s">
        <v>15</v>
      </c>
    </row>
    <row r="9" spans="2:4" ht="17.25" customHeight="1" x14ac:dyDescent="0.25">
      <c r="B9" s="340"/>
      <c r="C9" s="342"/>
      <c r="D9" s="5" t="s">
        <v>16</v>
      </c>
    </row>
    <row r="10" spans="2:4" ht="17.25" customHeight="1" x14ac:dyDescent="0.25">
      <c r="B10" s="340"/>
      <c r="C10" s="342" t="s">
        <v>17</v>
      </c>
      <c r="D10" s="5" t="s">
        <v>18</v>
      </c>
    </row>
    <row r="11" spans="2:4" ht="17.25" customHeight="1" x14ac:dyDescent="0.25">
      <c r="B11" s="340"/>
      <c r="C11" s="342"/>
      <c r="D11" s="5" t="s">
        <v>19</v>
      </c>
    </row>
    <row r="12" spans="2:4" ht="17.25" customHeight="1" x14ac:dyDescent="0.25">
      <c r="B12" s="340"/>
      <c r="C12" s="342"/>
      <c r="D12" s="5" t="s">
        <v>20</v>
      </c>
    </row>
    <row r="13" spans="2:4" ht="17.25" customHeight="1" x14ac:dyDescent="0.25">
      <c r="B13" s="340"/>
      <c r="C13" s="342"/>
      <c r="D13" s="5" t="s">
        <v>21</v>
      </c>
    </row>
    <row r="14" spans="2:4" ht="17.25" customHeight="1" x14ac:dyDescent="0.25">
      <c r="B14" s="340"/>
      <c r="C14" s="342" t="s">
        <v>22</v>
      </c>
      <c r="D14" s="5" t="s">
        <v>23</v>
      </c>
    </row>
    <row r="15" spans="2:4" ht="17.25" customHeight="1" x14ac:dyDescent="0.25">
      <c r="B15" s="340"/>
      <c r="C15" s="342"/>
      <c r="D15" s="5" t="s">
        <v>24</v>
      </c>
    </row>
    <row r="16" spans="2:4" ht="17.25" customHeight="1" x14ac:dyDescent="0.25">
      <c r="B16" s="340"/>
      <c r="C16" s="342"/>
      <c r="D16" s="5" t="s">
        <v>25</v>
      </c>
    </row>
    <row r="17" spans="2:4" ht="17.25" customHeight="1" x14ac:dyDescent="0.25">
      <c r="B17" s="340"/>
      <c r="C17" s="342"/>
      <c r="D17" s="5" t="s">
        <v>26</v>
      </c>
    </row>
    <row r="18" spans="2:4" ht="17.25" customHeight="1" x14ac:dyDescent="0.25">
      <c r="B18" s="340"/>
      <c r="C18" s="342"/>
      <c r="D18" s="5" t="s">
        <v>27</v>
      </c>
    </row>
    <row r="19" spans="2:4" ht="17.25" customHeight="1" x14ac:dyDescent="0.25">
      <c r="B19" s="340"/>
      <c r="C19" s="342"/>
      <c r="D19" s="5" t="s">
        <v>28</v>
      </c>
    </row>
    <row r="20" spans="2:4" ht="17.25" customHeight="1" x14ac:dyDescent="0.25">
      <c r="B20" s="340"/>
      <c r="C20" s="342"/>
      <c r="D20" s="5" t="s">
        <v>29</v>
      </c>
    </row>
    <row r="21" spans="2:4" ht="17.25" customHeight="1" x14ac:dyDescent="0.25">
      <c r="B21" s="340"/>
      <c r="C21" s="342"/>
      <c r="D21" s="5" t="s">
        <v>30</v>
      </c>
    </row>
    <row r="22" spans="2:4" ht="17.25" customHeight="1" x14ac:dyDescent="0.25">
      <c r="B22" s="340"/>
      <c r="C22" s="342" t="s">
        <v>31</v>
      </c>
      <c r="D22" s="5" t="s">
        <v>32</v>
      </c>
    </row>
    <row r="23" spans="2:4" ht="17.25" customHeight="1" x14ac:dyDescent="0.25">
      <c r="B23" s="340"/>
      <c r="C23" s="342"/>
      <c r="D23" s="5" t="s">
        <v>33</v>
      </c>
    </row>
    <row r="24" spans="2:4" ht="17.25" customHeight="1" x14ac:dyDescent="0.25">
      <c r="B24" s="340"/>
      <c r="C24" s="342"/>
      <c r="D24" s="5" t="s">
        <v>34</v>
      </c>
    </row>
    <row r="25" spans="2:4" ht="17.25" customHeight="1" x14ac:dyDescent="0.25">
      <c r="B25" s="340"/>
      <c r="C25" s="342"/>
      <c r="D25" s="5" t="s">
        <v>35</v>
      </c>
    </row>
    <row r="26" spans="2:4" ht="17.25" customHeight="1" x14ac:dyDescent="0.25">
      <c r="B26" s="340"/>
      <c r="C26" s="342"/>
      <c r="D26" s="5" t="s">
        <v>36</v>
      </c>
    </row>
    <row r="27" spans="2:4" ht="17.25" customHeight="1" x14ac:dyDescent="0.25">
      <c r="B27" s="340"/>
      <c r="C27" s="343" t="s">
        <v>37</v>
      </c>
      <c r="D27" s="5" t="s">
        <v>38</v>
      </c>
    </row>
    <row r="28" spans="2:4" ht="17.25" customHeight="1" x14ac:dyDescent="0.25">
      <c r="B28" s="340"/>
      <c r="C28" s="343"/>
      <c r="D28" s="5" t="s">
        <v>39</v>
      </c>
    </row>
    <row r="29" spans="2:4" ht="17.25" customHeight="1" x14ac:dyDescent="0.25">
      <c r="B29" s="340"/>
      <c r="C29" s="343"/>
      <c r="D29" s="5" t="s">
        <v>40</v>
      </c>
    </row>
    <row r="30" spans="2:4" ht="17.25" customHeight="1" x14ac:dyDescent="0.25">
      <c r="B30" s="340"/>
      <c r="C30" s="343"/>
      <c r="D30" s="5" t="s">
        <v>41</v>
      </c>
    </row>
    <row r="31" spans="2:4" ht="17.25" customHeight="1" x14ac:dyDescent="0.25">
      <c r="B31" s="340"/>
      <c r="C31" s="343"/>
      <c r="D31" s="5" t="s">
        <v>42</v>
      </c>
    </row>
    <row r="32" spans="2:4" ht="17.25" customHeight="1" x14ac:dyDescent="0.25">
      <c r="B32" s="340"/>
      <c r="C32" s="343"/>
      <c r="D32" s="5" t="s">
        <v>43</v>
      </c>
    </row>
    <row r="33" spans="2:4" ht="17.25" customHeight="1" x14ac:dyDescent="0.25">
      <c r="B33" s="340"/>
      <c r="C33" s="343"/>
      <c r="D33" s="5" t="s">
        <v>44</v>
      </c>
    </row>
    <row r="34" spans="2:4" ht="17.25" customHeight="1" x14ac:dyDescent="0.25">
      <c r="B34" s="340"/>
      <c r="C34" s="342" t="s">
        <v>45</v>
      </c>
      <c r="D34" s="5" t="s">
        <v>46</v>
      </c>
    </row>
    <row r="35" spans="2:4" ht="17.25" customHeight="1" x14ac:dyDescent="0.25">
      <c r="B35" s="340"/>
      <c r="C35" s="342"/>
      <c r="D35" s="5" t="s">
        <v>47</v>
      </c>
    </row>
    <row r="36" spans="2:4" ht="17.25" customHeight="1" x14ac:dyDescent="0.25">
      <c r="B36" s="340"/>
      <c r="C36" s="342"/>
      <c r="D36" s="5" t="s">
        <v>48</v>
      </c>
    </row>
    <row r="37" spans="2:4" ht="17.25" customHeight="1" x14ac:dyDescent="0.25">
      <c r="B37" s="340"/>
      <c r="C37" s="343" t="s">
        <v>49</v>
      </c>
      <c r="D37" s="5" t="s">
        <v>50</v>
      </c>
    </row>
    <row r="38" spans="2:4" ht="17.25" customHeight="1" x14ac:dyDescent="0.25">
      <c r="B38" s="340"/>
      <c r="C38" s="343"/>
      <c r="D38" s="5" t="s">
        <v>51</v>
      </c>
    </row>
    <row r="39" spans="2:4" ht="17.25" customHeight="1" x14ac:dyDescent="0.25">
      <c r="B39" s="340"/>
      <c r="C39" s="343"/>
      <c r="D39" s="5" t="s">
        <v>52</v>
      </c>
    </row>
    <row r="40" spans="2:4" ht="17.25" customHeight="1" x14ac:dyDescent="0.25">
      <c r="B40" s="340"/>
      <c r="C40" s="343"/>
      <c r="D40" s="5" t="s">
        <v>53</v>
      </c>
    </row>
    <row r="41" spans="2:4" ht="17.25" customHeight="1" x14ac:dyDescent="0.25">
      <c r="B41" s="340"/>
      <c r="C41" s="342" t="s">
        <v>54</v>
      </c>
      <c r="D41" s="5" t="s">
        <v>55</v>
      </c>
    </row>
    <row r="42" spans="2:4" ht="17.25" customHeight="1" x14ac:dyDescent="0.25">
      <c r="B42" s="340"/>
      <c r="C42" s="342"/>
      <c r="D42" s="5" t="s">
        <v>56</v>
      </c>
    </row>
    <row r="43" spans="2:4" ht="17.25" customHeight="1" x14ac:dyDescent="0.25">
      <c r="B43" s="340"/>
      <c r="C43" s="342"/>
      <c r="D43" s="5" t="s">
        <v>57</v>
      </c>
    </row>
    <row r="44" spans="2:4" ht="17.25" customHeight="1" thickBot="1" x14ac:dyDescent="0.3">
      <c r="B44" s="341"/>
      <c r="C44" s="344"/>
      <c r="D44" s="6" t="s">
        <v>58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SUPERVISOR SISTEMAS</vt:lpstr>
      <vt:lpstr>MAPA DE PROCESOS 2020</vt:lpstr>
      <vt:lpstr>'MAPA DE PROCESOS 2020'!Área_de_impresión</vt:lpstr>
      <vt:lpstr>'SUPERVISOR SISTEMAS'!Área_de_impresión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2023-04-11T02:32:17Z</cp:lastPrinted>
  <dcterms:created xsi:type="dcterms:W3CDTF">2012-11-27T15:54:15Z</dcterms:created>
  <dcterms:modified xsi:type="dcterms:W3CDTF">2025-02-06T02:06:15Z</dcterms:modified>
</cp:coreProperties>
</file>